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入库项目分类汇总表" sheetId="1" r:id="rId1"/>
    <sheet name="入库项目申报表" sheetId="2" r:id="rId2"/>
  </sheets>
  <definedNames>
    <definedName name="_xlnm._FilterDatabase" localSheetId="1" hidden="1">入库项目申报表!$A$6:$Y$538</definedName>
    <definedName name="_xlnm.Print_Titles" localSheetId="0">入库项目分类汇总表!$2:$5</definedName>
    <definedName name="_xlnm.Print_Titles" localSheetId="1">入库项目申报表!$2:$5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<sst xmlns="http://schemas.openxmlformats.org/spreadsheetml/2006/main" count="6538" uniqueCount="2836">
  <si>
    <t>附件1：</t>
  </si>
  <si>
    <r>
      <rPr>
        <b/>
        <sz val="17.5"/>
        <color rgb="FF000000"/>
        <rFont val="宋体"/>
        <charset val="134"/>
      </rPr>
      <t>安化县</t>
    </r>
    <r>
      <rPr>
        <b/>
        <sz val="17.5"/>
        <color rgb="FF000000"/>
        <rFont val="Times New Roman"/>
        <charset val="134"/>
      </rPr>
      <t xml:space="preserve"> 2024</t>
    </r>
    <r>
      <rPr>
        <b/>
        <sz val="17.5"/>
        <color rgb="FF000000"/>
        <rFont val="宋体"/>
        <charset val="134"/>
      </rPr>
      <t>年度巩固拓展脱贫攻坚成果和乡村振兴项目库拟入库项目申报分类汇总表</t>
    </r>
  </si>
  <si>
    <t>序号</t>
  </si>
  <si>
    <t>项目类型</t>
  </si>
  <si>
    <t>项目个数</t>
  </si>
  <si>
    <t>资金规模和筹资方式</t>
  </si>
  <si>
    <t>受益对象</t>
  </si>
  <si>
    <t>备注</t>
  </si>
  <si>
    <t>项目预算总投资</t>
  </si>
  <si>
    <t>其中</t>
  </si>
  <si>
    <t>受益村
（个）</t>
  </si>
  <si>
    <t>受益户
（个）</t>
  </si>
  <si>
    <t>受益人口数
(人 )</t>
  </si>
  <si>
    <t>财政资金</t>
  </si>
  <si>
    <t>其他资金</t>
  </si>
  <si>
    <t>受益脱贫村数 (个)</t>
  </si>
  <si>
    <t>受益脱贫户 数及防止返 贫监测对象 户数(户)</t>
  </si>
  <si>
    <t>受益脱贫人口数及防止返贫监测对象人口</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</si>
  <si>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</si>
  <si>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</si>
  <si>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</si>
  <si>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</si>
  <si>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</si>
  <si>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</si>
  <si>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</si>
  <si>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</si>
  <si>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</si>
  <si>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</si>
  <si>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</si>
  <si>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</si>
  <si>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</si>
  <si>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</si>
  <si>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</si>
  <si>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</si>
  <si>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</si>
  <si>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</si>
  <si>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</si>
  <si>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</si>
  <si>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</si>
  <si>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</si>
  <si>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</si>
  <si>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</si>
  <si>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</si>
  <si>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</si>
  <si>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</si>
  <si>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</si>
  <si>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</si>
  <si>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</si>
  <si>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t>
  </si>
  <si>
    <t>附件2：</t>
  </si>
  <si>
    <t>安化县2024年度巩固拓展脱贫攻坚成果和乡村振兴项目库拟入库项目申报表</t>
  </si>
  <si>
    <t>项目类别</t>
  </si>
  <si>
    <t>乡</t>
  </si>
  <si>
    <t>村</t>
  </si>
  <si>
    <t>项目名称</t>
  </si>
  <si>
    <t>建设
性质</t>
  </si>
  <si>
    <t>实施地点</t>
  </si>
  <si>
    <t>时间进度</t>
  </si>
  <si>
    <t>责任单位</t>
  </si>
  <si>
    <t>建设内容及规模</t>
  </si>
  <si>
    <t>绩效目标</t>
  </si>
  <si>
    <t>联农带农机制</t>
  </si>
  <si>
    <t>二级项目类型</t>
  </si>
  <si>
    <t>项目子类型</t>
  </si>
  <si>
    <t>计划开工时间</t>
  </si>
  <si>
    <t>计划完工时间</t>
  </si>
  <si>
    <t>项目预算总投资（万元）</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</si>
  <si>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</si>
  <si>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</si>
  <si>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</si>
  <si>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</si>
  <si>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</si>
  <si>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</si>
  <si>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</si>
  <si>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</si>
  <si>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合计</t>
  </si>
  <si>
    <t>乡村建设行动</t>
  </si>
  <si>
    <t>农村基础设施</t>
  </si>
  <si>
    <t>农村道路建设</t>
  </si>
  <si>
    <t>高明乡</t>
  </si>
  <si>
    <t>黑泥田村</t>
  </si>
  <si>
    <t>高明乡黑泥田村村级公路改建</t>
  </si>
  <si>
    <t>改建</t>
  </si>
  <si>
    <t>高明乡黑泥田村</t>
  </si>
  <si>
    <t>2024年6月</t>
  </si>
  <si>
    <t>高明乡人民政府</t>
  </si>
  <si>
    <t>白花坳至村民服务中心2公里硬化路改为全油砂沥青路</t>
  </si>
  <si>
    <t>在2024年12月底完成2公里硬化路改为全油砂沥青路</t>
  </si>
  <si>
    <t>解决457户1583人“出行难”的问题</t>
  </si>
  <si>
    <t>产业路、资源路、旅游路建设</t>
  </si>
  <si>
    <t>建丰村</t>
  </si>
  <si>
    <t>高明乡建丰村河坝建设</t>
  </si>
  <si>
    <t>新建</t>
  </si>
  <si>
    <t>建丰村伍一，陈家等七个小组</t>
  </si>
  <si>
    <t>2024年2月</t>
  </si>
  <si>
    <t>2024年12月</t>
  </si>
  <si>
    <t>修建河坝10处，长50米，宽4米，高1米</t>
  </si>
  <si>
    <t>在2024年12月底完成修建河坝10处，长50米，宽4米，高1米</t>
  </si>
  <si>
    <t>提高了抵抗自然的灾害能力，保证150户700人的生产生活用地安全。</t>
  </si>
  <si>
    <t>其他</t>
  </si>
  <si>
    <t>高明乡建丰村渠沟灌溉</t>
  </si>
  <si>
    <t>建丰村下胡组</t>
  </si>
  <si>
    <t>2024年3月</t>
  </si>
  <si>
    <t>修建长2500米的渠沟</t>
  </si>
  <si>
    <t>在2024年12月底完成长2500米的渠沟建设</t>
  </si>
  <si>
    <t>改善200户800人的生产生活灌溉条件，实现增产增收</t>
  </si>
  <si>
    <t>高明乡建丰村塌陷区公路维修</t>
  </si>
  <si>
    <t>建丰村树咀冲至清塘镇红岩村道路</t>
  </si>
  <si>
    <t>改建公路500米</t>
  </si>
  <si>
    <t>在2024年12月底完成改建公路500米</t>
  </si>
  <si>
    <t>解决150户600人“出行难”的问题</t>
  </si>
  <si>
    <t>高明铺村</t>
  </si>
  <si>
    <t>高明乡高明铺村渠沟灌溉</t>
  </si>
  <si>
    <t>高明铺村铺子组、烟竹组、槽门组</t>
  </si>
  <si>
    <t>2024年10月</t>
  </si>
  <si>
    <t>新建渠沟500米</t>
  </si>
  <si>
    <t>2024年10月底前完成500米渠沟建设</t>
  </si>
  <si>
    <t>改善113户375人的生产生活灌溉条件，实现增产增收</t>
  </si>
  <si>
    <t>高明乡高明铺村水毁河堤修复</t>
  </si>
  <si>
    <t>高明铺村黑塘组、烟竹组、彭家组、吴家组、新屋组、胡家组</t>
  </si>
  <si>
    <t>2024年1月</t>
  </si>
  <si>
    <t>修复水毁河堤1000米</t>
  </si>
  <si>
    <t>2024年12月底前完成水毁河堤修复1000米</t>
  </si>
  <si>
    <t>提高了抵抗自然灾害能力，保证了379户1633人的生产生活用地安全。</t>
  </si>
  <si>
    <t>久安村</t>
  </si>
  <si>
    <t>高明乡久安村公路改建</t>
  </si>
  <si>
    <t>久安村大排上组、八亩田组、工业园至司徒铺村路线</t>
  </si>
  <si>
    <t>全线加宽维修，石磡、涵洞</t>
  </si>
  <si>
    <t>2024年12月完成全线加宽维修，石磡、涵洞</t>
  </si>
  <si>
    <t>解决276户1070人“出行难”的问题</t>
  </si>
  <si>
    <t>农村供水保障设施建设</t>
  </si>
  <si>
    <t>高明乡久安村安全饮水</t>
  </si>
  <si>
    <t>久安村14个小组</t>
  </si>
  <si>
    <t>修建蓄水池一个</t>
  </si>
  <si>
    <t>2024年12月完成蓄水池的修建</t>
  </si>
  <si>
    <t>解决276户1070人“饮水难”的问题</t>
  </si>
  <si>
    <t>阴山排村</t>
  </si>
  <si>
    <t>高明乡阴山排村苦竹园组公路硬化</t>
  </si>
  <si>
    <t>阴山排村苦竹园组</t>
  </si>
  <si>
    <t>公路硬化2公里</t>
  </si>
  <si>
    <t>在2024年10月完成公路硬化2公里</t>
  </si>
  <si>
    <t>解决200户800人“出行难”的问题</t>
  </si>
  <si>
    <t>高明乡阴山排村安全饮水</t>
  </si>
  <si>
    <t>阴山排村赵家组、
周家排组</t>
  </si>
  <si>
    <t>修建2个100立方米的蓄水池，2.5公里管道铺设</t>
  </si>
  <si>
    <t>在2023年10月底完成100立方米的蓄水池，2.5公里管道</t>
  </si>
  <si>
    <t>解决80户325人“饮水难”的问题</t>
  </si>
  <si>
    <t>产业发展项目</t>
  </si>
  <si>
    <t>生产项目</t>
  </si>
  <si>
    <t>种植业基地</t>
  </si>
  <si>
    <t>适龙村</t>
  </si>
  <si>
    <t>高明乡适龙村羊肚菌种植</t>
  </si>
  <si>
    <t>搭建30亩羊肚菌养殖大棚</t>
  </si>
  <si>
    <t>在2025年12月底搭建30亩羊肚菌养殖大棚</t>
  </si>
  <si>
    <t>通过“直接帮扶、委托帮扶、股份合作”方式，建立有效利益链接机制，带动30户120人稳定增收</t>
  </si>
  <si>
    <t>高明乡黑泥田村安全饮水</t>
  </si>
  <si>
    <t>高明乡黑泥田村21个组</t>
  </si>
  <si>
    <t>管道改造5000米</t>
  </si>
  <si>
    <t>在2024年12月底完成管道改造5000米</t>
  </si>
  <si>
    <t>解决300户1100人“饮水难”的问题</t>
  </si>
  <si>
    <t>石岩村</t>
  </si>
  <si>
    <t>高明乡石岩村公路建设</t>
  </si>
  <si>
    <t>石岩村独石岔路口到眉毛村</t>
  </si>
  <si>
    <t>2024年12月底完成全线加宽维修，石磡、涵洞</t>
  </si>
  <si>
    <t>解决487户1737人“出行难”的问题</t>
  </si>
  <si>
    <t>高明乡石岩村安全饮水</t>
  </si>
  <si>
    <t>石岩村18个小组</t>
  </si>
  <si>
    <t>2024年12月底完成蓄水池的修建</t>
  </si>
  <si>
    <t>解决487户1737人“饮水难”的问题</t>
  </si>
  <si>
    <t>驿头铺村</t>
  </si>
  <si>
    <t>高明乡驿头铺村农村林地通道建设</t>
  </si>
  <si>
    <t>修建长1000米，宽4.5米的道路通道</t>
  </si>
  <si>
    <t>在2024年8月底完成长1000米，宽4.5米的道路修建</t>
  </si>
  <si>
    <t>提高了抵抗自然的灾害能力，保证325户1300人的生产生活用地安全。</t>
  </si>
  <si>
    <t>高明乡驿头铺村机耕路建设</t>
  </si>
  <si>
    <t>驿头铺村排头片区</t>
  </si>
  <si>
    <t>修建长1000米，宽1.2米的机耕道</t>
  </si>
  <si>
    <t>在2024年12月底完成修建长1000米，宽1.2米的机耕道</t>
  </si>
  <si>
    <t>提高了抵抗自然
灾害能力，保障了248户1028人的生产生活用地安全</t>
  </si>
  <si>
    <t>眉毛村</t>
  </si>
  <si>
    <t>高明乡眉毛村村组公路</t>
  </si>
  <si>
    <t>续建</t>
  </si>
  <si>
    <t>眉毛村-石岩村漆树、老屋组</t>
  </si>
  <si>
    <t>雷阴公路独石公路修复2000米，宽4.5米，高15米的公路</t>
  </si>
  <si>
    <t>在2024年9月底修复雷阴公路独石公路2000米，宽4.5米，高15米</t>
  </si>
  <si>
    <t>解决762户2765人“出行难”的问题</t>
  </si>
  <si>
    <t>高明乡眉毛村安全饮水</t>
  </si>
  <si>
    <t>眉毛村田庄片</t>
  </si>
  <si>
    <t>修建48立方米的蓄水池，4公里管道铺设</t>
  </si>
  <si>
    <t>在2024年9月底完成48立方米的蓄水池，4公里管道铺设</t>
  </si>
  <si>
    <t>解决52户212人“饮水难”的问题</t>
  </si>
  <si>
    <t>高明乡眉毛村桥梁建设</t>
  </si>
  <si>
    <t>眉毛村十一组</t>
  </si>
  <si>
    <t>修建长10米，宽6米的桥梁</t>
  </si>
  <si>
    <t>在2024年9月底修建长10米，宽6米的桥</t>
  </si>
  <si>
    <t>解决21户80人“出行难”的问题</t>
  </si>
  <si>
    <t>高明乡石岩村桥梁建设</t>
  </si>
  <si>
    <t>石岩村凤形、新屋组</t>
  </si>
  <si>
    <t>修建长15米，宽3.5米桥梁</t>
  </si>
  <si>
    <t>在2024年6底完成长15米，宽3.5米桥梁建设</t>
  </si>
  <si>
    <t>解决122户488人“出行难”的问题</t>
  </si>
  <si>
    <t>清塘铺镇</t>
  </si>
  <si>
    <t>碧岩村</t>
  </si>
  <si>
    <t>清塘铺镇碧岩村安全饮水</t>
  </si>
  <si>
    <t>窑冲组、塞木组，罗家组、付家组，茶洞片区蓄水池5个，管道建设1000米</t>
  </si>
  <si>
    <t>2024年11月前完成窑冲组、塞木组，罗家组、付家组，茶洞片区蓄水池5个，管道建设1000米</t>
  </si>
  <si>
    <t>改善62户248人已脱贫及防止返贫监测对象生产生活条件</t>
  </si>
  <si>
    <t>廖家村</t>
  </si>
  <si>
    <t>清塘铺镇廖家村曾廖公路扩宽</t>
  </si>
  <si>
    <t>改造</t>
  </si>
  <si>
    <t>2025年</t>
  </si>
  <si>
    <t>廖家村段公路扩宽至6M</t>
  </si>
  <si>
    <t>2024年11月前完成廖家村段公路扩宽至6M</t>
  </si>
  <si>
    <t>改善80户294人已脱贫及防止返贫监测对象生产生活条件</t>
  </si>
  <si>
    <t>回春社区</t>
  </si>
  <si>
    <t>清塘铺镇回春社区村内道路硬化</t>
  </si>
  <si>
    <t>清塘铺镇人民政府</t>
  </si>
  <si>
    <t>回春社区村部到寨子组彭家冲到竹山组庵之介上到刘家组公路硬化，长4300米，宽4米,厚0.2米</t>
  </si>
  <si>
    <t>2024年11月前完成回春社区村部到寨子组彭家冲到竹山组庵之介上到刘家组公路硬化，长4300米，宽4米；</t>
  </si>
  <si>
    <t>改善20户67人已脱贫及防止返贫监测对象生产生活条件</t>
  </si>
  <si>
    <t>太平村</t>
  </si>
  <si>
    <t>清塘铺镇太平村村组道路建设</t>
  </si>
  <si>
    <t>对太平村内村组道路5km3.5m宽公路硬化</t>
  </si>
  <si>
    <t>2024年11月前完成对太平村对太平村内村组道路5km3.5m宽公路硬化</t>
  </si>
  <si>
    <t>改善125户425人户已脱贫及防止返贫监测对象生产生活条件</t>
  </si>
  <si>
    <t>栗山坳村</t>
  </si>
  <si>
    <t>清塘铺镇栗山坳村河道建设</t>
  </si>
  <si>
    <t>江河疏通治理2.5公里</t>
  </si>
  <si>
    <t>2024年11月前完成江河疏通治理2.5公里</t>
  </si>
  <si>
    <t>解决88户362人已脱贫人口及防止返贫监测对象“饮水难”的问题</t>
  </si>
  <si>
    <t>清塘铺镇栗山坳村干线公路提质</t>
  </si>
  <si>
    <t>栗山坳村尖山组、连山组</t>
  </si>
  <si>
    <t>公路2公里3.5米宽提质到5米宽</t>
  </si>
  <si>
    <t>2023年11月前完成公路2公里3.5米宽提质到5米宽</t>
  </si>
  <si>
    <t>解决88户362人已脱贫人口及防止返贫监测对象“出行难”的问题</t>
  </si>
  <si>
    <t>牛角塘村</t>
  </si>
  <si>
    <t>清塘铺镇牛角塘村杨梅洲至秀家片河堤建设河道新建</t>
  </si>
  <si>
    <t>对牛角塘村杨梅洲至秀家片河堤400米进行河堤建设河道疏通</t>
  </si>
  <si>
    <t>2024年11月前完成400米长的水毁河堤建设及河道进行疏通，预计2024年12月完工</t>
  </si>
  <si>
    <t>改善5户24人已脱贫及防止返贫监测对象生产生活条件，还可恢复耕地20亩</t>
  </si>
  <si>
    <t>牛角塘村发展壮大集体经济板栗基地项目</t>
  </si>
  <si>
    <t>对全村各组进行板栗种植50亩</t>
  </si>
  <si>
    <t>2024年11月前完成对全村各组进行板栗种植50亩</t>
  </si>
  <si>
    <t>通过“直接帮扶、委托帮扶、股份合作”方式，建立有效利益链接机制，带动当地群众62户228人稳定增收</t>
  </si>
  <si>
    <t>山溪铺村</t>
  </si>
  <si>
    <t>清塘铺镇山溪铺村人畜用水</t>
  </si>
  <si>
    <t>新建饮水池三个，水管7000米</t>
  </si>
  <si>
    <t>新建饮水池三个，水管7000米预计204年12月完工</t>
  </si>
  <si>
    <t>解决115户404人已脱贫人口及防止返贫监测对象“饮水难”问题</t>
  </si>
  <si>
    <t>清塘铺镇山溪铺村村组道路建设</t>
  </si>
  <si>
    <t>山溪铺村株树组公路硬化、岗嘴冲公路硬化、梅子塘公路硬化</t>
  </si>
  <si>
    <t>完成组级公路硬化2.5公里，预计2024年10月完工</t>
  </si>
  <si>
    <t>改善98户366人已脱贫及防止返贫监测对象生产生活条件</t>
  </si>
  <si>
    <t>袁桃社区</t>
  </si>
  <si>
    <t>清塘铺镇袁桃社区安全饮水</t>
  </si>
  <si>
    <t>袁桃社区范家组、桃树组、金家组、祥山组24M3蓄水池4个建设</t>
  </si>
  <si>
    <t>2023年11月前解决袁桃社区范家组、桃树组、金家组、祥山组24M3蓄水池3个建设</t>
  </si>
  <si>
    <t>解决36户137人已脱贫人口“饮水难”问题</t>
  </si>
  <si>
    <t>曾家桥村</t>
  </si>
  <si>
    <t>清塘铺镇曾家桥村移民新区河堤修建</t>
  </si>
  <si>
    <t>河堤修建300米</t>
  </si>
  <si>
    <t>移民新区300米河堤修建，预计2024年3份完工</t>
  </si>
  <si>
    <t>改善126户452人已脱贫及防止返贫监测对象生产生活条件</t>
  </si>
  <si>
    <t>雨塘村</t>
  </si>
  <si>
    <t>清塘铺镇雨塘村人畜用水</t>
  </si>
  <si>
    <t>维修</t>
  </si>
  <si>
    <t>维修蓄水池4个，维修水管3000米</t>
  </si>
  <si>
    <t>2024年11月前完成维修杉山片蛤蟆洞蓄水池、聂家湾蓄水池，塘湾片岩溪蓄水池、蒲溪蓄水池共4个；因为地质灾害及水源断流问题，维修和增设水管3000米，以保证水源。预计2024年12月完工</t>
  </si>
  <si>
    <t>解决雨塘村18个组2000余人的安全用水问题</t>
  </si>
  <si>
    <t>清塘铺镇雨塘村产业路机耕路</t>
  </si>
  <si>
    <t>修建铁山组至甘田凹、春云组至芙蓉风电场、蒲溪组至芙蓉风电场等产业机耕路16km</t>
  </si>
  <si>
    <t>2024年11月前完成修建铁山组至甘田凹、春云组至芙蓉风电场、蒲溪组至芙蓉风电场等产业机耕路16km</t>
  </si>
  <si>
    <t>解决496已脱贫人口“出行难”问题</t>
  </si>
  <si>
    <t>曾廖廖家村段公路扩宽，预计2023年12月完工</t>
  </si>
  <si>
    <t>龙坳村</t>
  </si>
  <si>
    <t>清塘铺镇龙坳村渠道维修</t>
  </si>
  <si>
    <t>东风水库至檀树片、平力片渠道维修</t>
  </si>
  <si>
    <t>渠道维修6.8公里</t>
  </si>
  <si>
    <t xml:space="preserve">2023年8月底前完成渠道维修6.8公里
</t>
  </si>
  <si>
    <t>改善龙坳村1000余户群众175户已脱贫户及监测户的生产运输状况，</t>
  </si>
  <si>
    <t>鱼水村</t>
  </si>
  <si>
    <t>清塘铺镇鱼水村人畜用水</t>
  </si>
  <si>
    <t>打井六处，新建饮水池9个，每个水池15个立方。</t>
  </si>
  <si>
    <t>在鱼水村10个组新建饮水设施，预计2024年11月完工</t>
  </si>
  <si>
    <t>解决68户275人已脱贫人口及防止返贫监测对象“饮水难”问题</t>
  </si>
  <si>
    <t>清塘铺镇鱼水村村组道路建设</t>
  </si>
  <si>
    <t>里鱼片：1000米，金塘片：800米，桑树片：1500米，龙溪片：500米，颜家片：1公里，陈家片：2.5公里。</t>
  </si>
  <si>
    <t>7.3公里窄路进行加宽以及硬化，修复全村多处水毁公路，预计2024年11月完工</t>
  </si>
  <si>
    <t>改善145户520人已脱贫及防止返贫监测对象生产生活条件</t>
  </si>
  <si>
    <t>石溪村</t>
  </si>
  <si>
    <t>清塘铺镇石溪村塘上至吴家河堤建设</t>
  </si>
  <si>
    <t>河堤建设250米</t>
  </si>
  <si>
    <t>2024年11月前完成河堤建设250米</t>
  </si>
  <si>
    <t>改善113户405人已脱贫及防止返贫监测对象生产生活条件</t>
  </si>
  <si>
    <t>清塘铺镇石溪村松阿公路建设</t>
  </si>
  <si>
    <t>清塘铺镇石溪村松阿公路建设1.5公里</t>
  </si>
  <si>
    <t>2024年11月前完成清塘铺镇石溪村松阿公路建设1.5公里</t>
  </si>
  <si>
    <t>改善732户2651人已脱贫及防止返贫监测对象生产生活条件</t>
  </si>
  <si>
    <t>清塘铺镇石溪村笔架山产业联通公路建设</t>
  </si>
  <si>
    <t>清塘铺镇石溪村笔架山产业联通公路建设1.5公里</t>
  </si>
  <si>
    <t>2024年11月前完成清塘铺镇石溪村笔架山产业联通公路建设1.5公里</t>
  </si>
  <si>
    <t>洞天村</t>
  </si>
  <si>
    <t>清塘铺镇洞天村机耕路</t>
  </si>
  <si>
    <t>修建产业机耕路3公里</t>
  </si>
  <si>
    <t>11月底前完成修建产业机耕路3公里</t>
  </si>
  <si>
    <t>改善100户350人已脱贫及防止返贫监测对象生产生活条件</t>
  </si>
  <si>
    <t>云雾山村</t>
  </si>
  <si>
    <t>清塘铺镇云雾山村村组道路建设</t>
  </si>
  <si>
    <t>对黄家组、李家组、沙滩组、张家组、吴家组、田坪组、铁炉组、东芙公路进行公路硬化，修复全村多处水毁公路</t>
  </si>
  <si>
    <t>10公里组级公路硬化，修复全村多处水毁公路，预计2024年12月完工</t>
  </si>
  <si>
    <t>改善80户285人已脱贫及防止返贫监测对象生产生活条件</t>
  </si>
  <si>
    <t>沙坪村</t>
  </si>
  <si>
    <t>清塘铺镇沙坪村公路提质改造</t>
  </si>
  <si>
    <t>沙坪村内公路提质改造建设2km</t>
  </si>
  <si>
    <t>2024年11月底前完成沙坪村内公路提质改造建设2km</t>
  </si>
  <si>
    <t>解决162户690人已脱贫人口及防止返贫监测对象“饮水难”问题</t>
  </si>
  <si>
    <t>红岩村</t>
  </si>
  <si>
    <t>清塘铺镇红岩村产业路</t>
  </si>
  <si>
    <t>修建产业
路3.5公里</t>
  </si>
  <si>
    <t>8月份完成3.5km
产业公路建设</t>
  </si>
  <si>
    <t>改善15户35人已脱贫及防止返贫监测对象生产生活条件</t>
  </si>
  <si>
    <t>八里潭村</t>
  </si>
  <si>
    <t>清塘铺镇八里潭村山塘河坝建设</t>
  </si>
  <si>
    <t>八里潭村山塘10口、河坝5座</t>
  </si>
  <si>
    <t>2024年11月前完成八里潭村山塘10口、河坝5座</t>
  </si>
  <si>
    <t>改善153户533人已脱贫及防止返贫监测对象生产生活条件</t>
  </si>
  <si>
    <t>清塘铺镇八里潭村公路扩宽</t>
  </si>
  <si>
    <t>公铺里至杨家</t>
  </si>
  <si>
    <t>2.5公里</t>
  </si>
  <si>
    <t>罗峒村</t>
  </si>
  <si>
    <t>罗峒村河堤建设工程</t>
  </si>
  <si>
    <t>修建河堤2公里</t>
  </si>
  <si>
    <t>新建河堤2公里，建立管护制度，改善生产生活条件，预计2025年12月完工</t>
  </si>
  <si>
    <t>改善全村428户1618人、有效解决耕地抛荒现象</t>
  </si>
  <si>
    <t>晓桥铺村</t>
  </si>
  <si>
    <t>清塘铺镇晓桥铺村村组道路建设</t>
  </si>
  <si>
    <t>对晓桥铺村207线国道至红土组3.8公里公路硬化</t>
  </si>
  <si>
    <t>2024年11月前晓桥铺村207线国道至红土组3.8公里公路硬化</t>
  </si>
  <si>
    <t>改善11户41人已脱贫及防止返贫监测对象生产生活条件</t>
  </si>
  <si>
    <t>清塘铺镇晓桥铺村人畜用水</t>
  </si>
  <si>
    <t>对晓桥铺村石屋片四个组的饮水工程修建蓄水池3个</t>
  </si>
  <si>
    <t>2024年11月前晓桥铺村石屋片四个组饮水工程</t>
  </si>
  <si>
    <t>解决16户51人已脱贫人口及防止返贫监测对象“饮水难”问题</t>
  </si>
  <si>
    <t>文丰村</t>
  </si>
  <si>
    <t>清塘铺镇文丰村平头仑防火便道</t>
  </si>
  <si>
    <t>文丰村平头仑</t>
  </si>
  <si>
    <t>文丰村村委会</t>
  </si>
  <si>
    <t>修建一条长3公里宽3.5米的防火便道</t>
  </si>
  <si>
    <t>2024年11月前完成修建一条长3公里宽3.5米的防火便道</t>
  </si>
  <si>
    <t>防止全村区域585户1875人范
围内森林火灾</t>
  </si>
  <si>
    <t>清塘社区</t>
  </si>
  <si>
    <t>清塘铺镇清塘社区柳家组山塘清淤；吴家组、龙家组水毁河堤修护</t>
  </si>
  <si>
    <t>修护</t>
  </si>
  <si>
    <t>清塘社区柳家组山塘清淤4亩；207国道至龙家组河堤，8米宽，2000米长</t>
  </si>
  <si>
    <t>2024年11月底前完成清塘社区柳家组山塘清淤4亩；207国道至龙家组河堤，8米宽，2000米长建设</t>
  </si>
  <si>
    <t>改善44户已脱贫及防止返贫监测对象生产生活条件</t>
  </si>
  <si>
    <t>久泽坪村</t>
  </si>
  <si>
    <t>清塘铺镇久泽坪村久龙线公路扩宽</t>
  </si>
  <si>
    <t>久龙全线5.2公里扩宽至6米</t>
  </si>
  <si>
    <t>2024年11月底前完成久龙全线5.2公里扩宽至6米</t>
  </si>
  <si>
    <t>改善82户385人已脱贫及防止返贫监测对象生产生活条件</t>
  </si>
  <si>
    <t>苏溪村</t>
  </si>
  <si>
    <t>清塘铺镇苏溪村组建公路建设</t>
  </si>
  <si>
    <t>新建、扩宽、维修</t>
  </si>
  <si>
    <t>新建、扩宽、维修组建公路1.5公里</t>
  </si>
  <si>
    <t>11月份完成新建、扩宽、维修组建公路1.5公里建设</t>
  </si>
  <si>
    <t>改善全村829户3548人村民生产生活条件</t>
  </si>
  <si>
    <t>清塘铺镇苏溪村水利工程建设</t>
  </si>
  <si>
    <t>维修蓄水池5座</t>
  </si>
  <si>
    <t>11月份完成维修蓄水池5座，蓄水达到3000立方</t>
  </si>
  <si>
    <t>清塘铺镇苏溪村产业发展建设</t>
  </si>
  <si>
    <t>新建产业发展种植业基地2处，</t>
  </si>
  <si>
    <t>11月份完成新建种植业基地2处</t>
  </si>
  <si>
    <t>乐安镇</t>
  </si>
  <si>
    <t>团红村</t>
  </si>
  <si>
    <t>乐安镇团红村自来水工程建设</t>
  </si>
  <si>
    <t>乐安镇人民政府</t>
  </si>
  <si>
    <t>团红村15个组的自来水工程</t>
  </si>
  <si>
    <t>在2024年完成新建自来水工程</t>
  </si>
  <si>
    <t>解决72户脱贫户280人的饮水安全</t>
  </si>
  <si>
    <t>蚩尤社区</t>
  </si>
  <si>
    <t>乐安镇蚩尤村公路提质改造</t>
  </si>
  <si>
    <t>提质改造</t>
  </si>
  <si>
    <t>大禾至长竹公</t>
  </si>
  <si>
    <t>3.5公里</t>
  </si>
  <si>
    <t>解决社区15个组，上千群众生产、生活、出行难的问题，摆脱多年交通不便的实际问题。</t>
  </si>
  <si>
    <t>解决社区15个组，上千群众生产、生活、出行难的问题，实现增产增收的民生实际问题。</t>
  </si>
  <si>
    <t>团云村</t>
  </si>
  <si>
    <t>乐安镇团云村龚家组院落公路硬化</t>
  </si>
  <si>
    <t>扩建</t>
  </si>
  <si>
    <t>公路长约1500米，按3.5米宽的规模硬化，350元/米</t>
  </si>
  <si>
    <t>2024年完成院落公路硬化</t>
  </si>
  <si>
    <t>改善生产生活条件，解决99户312人脱贫人口出行提供有力保障</t>
  </si>
  <si>
    <t>乐安镇团云村饮水工程维修</t>
  </si>
  <si>
    <t>修建4座蓄水池搭配电排及相应的管子</t>
  </si>
  <si>
    <t>2024年完成饮水工程维修</t>
  </si>
  <si>
    <t>改善生活条件，提高生活质量，建立管护制度，保障99户312人脱贫人口饮水安全</t>
  </si>
  <si>
    <t>匡林村</t>
  </si>
  <si>
    <t>乐安镇匡林村跨村公路硬化</t>
  </si>
  <si>
    <t>硬化路面</t>
  </si>
  <si>
    <t>匡林村谢家组</t>
  </si>
  <si>
    <t>匡林村谢家组与蚩尤社区长竹山组交界处跨村公路路面硬化，全长1.2公里。</t>
  </si>
  <si>
    <t>年底前完成路面硬化</t>
  </si>
  <si>
    <t>解决匡林村已脱贫人口262人“出行难”问题，其中1920余人出行问题同时得到解决。</t>
  </si>
  <si>
    <t>青峰村</t>
  </si>
  <si>
    <t>乐安镇青峰村主线）公路提质改造（黑化）</t>
  </si>
  <si>
    <t>提质</t>
  </si>
  <si>
    <t>新塘冲三岔路口至杨井三岔路口</t>
  </si>
  <si>
    <t>青峰村主线公路3.8公里宽7米，95万/公里</t>
  </si>
  <si>
    <t>预计2024年度完成提质改造（转化）</t>
  </si>
  <si>
    <t>整体上提升了村的容貌，为乡村振兴发展奠定了基础</t>
  </si>
  <si>
    <t>配套基础设施项目</t>
  </si>
  <si>
    <t>小型农田水利设施建设</t>
  </si>
  <si>
    <t>横市村</t>
  </si>
  <si>
    <t>乐安村横市村新建田间渠道</t>
  </si>
  <si>
    <t>2.2公里的田间渠道建设，20万/公里</t>
  </si>
  <si>
    <r>
      <rPr>
        <sz val="9"/>
        <color theme="1"/>
        <rFont val="宋体"/>
        <charset val="134"/>
      </rPr>
      <t>解决</t>
    </r>
    <r>
      <rPr>
        <sz val="9"/>
        <color rgb="FF000000"/>
        <rFont val="宋体"/>
        <charset val="134"/>
      </rPr>
      <t>181户623人，260亩的作物。</t>
    </r>
  </si>
  <si>
    <t>伊中村</t>
  </si>
  <si>
    <t>乐安镇伊中村金银花中药材基地</t>
  </si>
  <si>
    <t>伊中村四郎冲</t>
  </si>
  <si>
    <t>新建中药材种植基地200亩</t>
  </si>
  <si>
    <t>2024年年底前完成种植基地建设</t>
  </si>
  <si>
    <t>带动群众发展种植产业，增加村集体经济，每年增加5万元，受益脱贫户30户，共100人，每人人均年收入增加300元，</t>
  </si>
  <si>
    <t>团安村</t>
  </si>
  <si>
    <t>乐安镇团安村公路维修</t>
  </si>
  <si>
    <t>塘井至周家</t>
  </si>
  <si>
    <t>塘井到周家公路长2公里，多处塌方，需加固定维修，砌堤。</t>
  </si>
  <si>
    <t>按计划完成2公里的道路维修加固</t>
  </si>
  <si>
    <t>改善生产生活条件，解决139户736人群众出行问题。</t>
  </si>
  <si>
    <t>文石村</t>
  </si>
  <si>
    <t>乐安镇文石村引水灌溉工程</t>
  </si>
  <si>
    <t>株木组至中心组</t>
  </si>
  <si>
    <t>直径300PPR管3600米及配套水管阀门等</t>
  </si>
  <si>
    <t>预计2024年底完成引水灌溉工程</t>
  </si>
  <si>
    <t>解决410户1500人，1300亩的引水灌溉</t>
  </si>
  <si>
    <t>乐高社区</t>
  </si>
  <si>
    <t>乐安镇乐高社区乐兴公路路基加宽</t>
  </si>
  <si>
    <t>乐高社区乐兴片区</t>
  </si>
  <si>
    <t>3公里6米宽公路路基加宽</t>
  </si>
  <si>
    <t>2024年底前完成公路路基加宽</t>
  </si>
  <si>
    <t>解决乐高社区17户50余已脱贫人口“出行难”问题</t>
  </si>
  <si>
    <t>乐桥社区</t>
  </si>
  <si>
    <t>乐安镇乐桥社区组织公路扩宽硬化</t>
  </si>
  <si>
    <t>乐群,乐华，乐安，乐余</t>
  </si>
  <si>
    <r>
      <rPr>
        <sz val="9"/>
        <color rgb="FF000000"/>
        <rFont val="宋体"/>
        <charset val="134"/>
      </rPr>
      <t>片区</t>
    </r>
    <r>
      <rPr>
        <sz val="9"/>
        <color rgb="FF000000"/>
        <rFont val="宋体"/>
        <charset val="0"/>
      </rPr>
      <t>4</t>
    </r>
    <r>
      <rPr>
        <sz val="9"/>
        <color rgb="FF000000"/>
        <rFont val="宋体"/>
        <charset val="134"/>
      </rPr>
      <t>公里的道路</t>
    </r>
  </si>
  <si>
    <r>
      <rPr>
        <sz val="9"/>
        <color rgb="FF000000"/>
        <rFont val="宋体"/>
        <charset val="0"/>
      </rPr>
      <t>2024</t>
    </r>
    <r>
      <rPr>
        <sz val="9"/>
        <color rgb="FF000000"/>
        <rFont val="宋体"/>
        <charset val="134"/>
      </rPr>
      <t>年底完成公路硬化</t>
    </r>
  </si>
  <si>
    <r>
      <rPr>
        <sz val="9"/>
        <color rgb="FF000000"/>
        <rFont val="宋体"/>
        <charset val="134"/>
      </rPr>
      <t>解决了片区农户通行以及大型农业机械通行问题，受益脱贫农</t>
    </r>
    <r>
      <rPr>
        <sz val="9"/>
        <color rgb="FF000000"/>
        <rFont val="宋体"/>
        <charset val="0"/>
      </rPr>
      <t>78</t>
    </r>
    <r>
      <rPr>
        <sz val="9"/>
        <color rgb="FF000000"/>
        <rFont val="宋体"/>
        <charset val="134"/>
      </rPr>
      <t>户，</t>
    </r>
    <r>
      <rPr>
        <sz val="9"/>
        <color rgb="FF000000"/>
        <rFont val="宋体"/>
        <charset val="0"/>
      </rPr>
      <t>257</t>
    </r>
    <r>
      <rPr>
        <sz val="9"/>
        <color rgb="FF000000"/>
        <rFont val="宋体"/>
        <charset val="134"/>
      </rPr>
      <t>人</t>
    </r>
  </si>
  <si>
    <t>长赵村</t>
  </si>
  <si>
    <t>乐安镇长赵村沙坑至洞底路面硬化</t>
  </si>
  <si>
    <t>沙坑至洞底</t>
  </si>
  <si>
    <t>2.4公里，每公里20.8万</t>
  </si>
  <si>
    <t>预计2024年底完成该公路新建</t>
  </si>
  <si>
    <t>解决全村452户1980的出行</t>
  </si>
  <si>
    <t>乐安镇长赵村机耕道路建设</t>
  </si>
  <si>
    <t>李家、王冲、王家、付家、河家组</t>
  </si>
  <si>
    <t>7.5公里，4万/公里。</t>
  </si>
  <si>
    <t>预计2024年底完成5处机耕道路新建</t>
  </si>
  <si>
    <t>方便全村农户农作物收割</t>
  </si>
  <si>
    <t>葡萄村</t>
  </si>
  <si>
    <t>乐安镇葡萄村安全饮水提质工程</t>
  </si>
  <si>
    <t>修复</t>
  </si>
  <si>
    <t>文白片、谭家片、邓家冲</t>
  </si>
  <si>
    <t>邓家冲水井维修两处，文白片、谭家片增设网管、增加取水点</t>
  </si>
  <si>
    <t>按计划完成文白片、谭家片、邓家冲安全饮水 工程提质</t>
  </si>
  <si>
    <t>改善生产条件，提高经济效益，解决394户1528余人群众饮水 问题</t>
  </si>
  <si>
    <t>乐安镇葡萄村公路提质改造（黑化）</t>
  </si>
  <si>
    <t>葡萄村龚家组至青峰村连接公路</t>
  </si>
  <si>
    <t>葡萄村龚家组至青峰村连接公路提质改造（黑化）600米</t>
  </si>
  <si>
    <t>按计划完成葡萄村帽子坳组至青峰村连接公路600米提质改造（黑化）</t>
  </si>
  <si>
    <t>改善生产条件，提高经济效益，解决1068户3263余人群众出行问题</t>
  </si>
  <si>
    <t>快马村</t>
  </si>
  <si>
    <t>乐安镇快马村桥梁改建</t>
  </si>
  <si>
    <t>小罗组桥和曹家组桥梁</t>
  </si>
  <si>
    <t>安化县乐安镇快马村</t>
  </si>
  <si>
    <t>2024年底前按计划完成两座桥改建</t>
  </si>
  <si>
    <t>改善生产条件，提高经济效益，解决67户191余人群众出行问题</t>
  </si>
  <si>
    <t>乐安镇快马村河坝修复</t>
  </si>
  <si>
    <t>罗湾组河坝</t>
  </si>
  <si>
    <t>2024年底前按计划完成罗湾河坝恢复</t>
  </si>
  <si>
    <t>改善生产条件，提高经济效益，解决67户191余人农田灌溉、群众出行问题</t>
  </si>
  <si>
    <t>古溶村</t>
  </si>
  <si>
    <t>乐安镇古溶村谭梅公路扩宽</t>
  </si>
  <si>
    <t>古溶村谭家片区</t>
  </si>
  <si>
    <t>公路加宽1.5米，长度2.6米</t>
  </si>
  <si>
    <t>2024年底前完成</t>
  </si>
  <si>
    <t>解决古溶村村民出行，确保出行安全</t>
  </si>
  <si>
    <t>官溪村</t>
  </si>
  <si>
    <t>乐安镇官溪村组级道路硬化</t>
  </si>
  <si>
    <t>官溪村凤山组</t>
  </si>
  <si>
    <t>硬化凤山组1公里的道路</t>
  </si>
  <si>
    <t>2022年底完成公路硬化</t>
  </si>
  <si>
    <t>解决了松木冲路段农户通行以及大型农业机械通行问题，受益脱贫农11户，38人</t>
  </si>
  <si>
    <t>官溪村老屋组、水竹组</t>
  </si>
  <si>
    <t>硬化老屋组800米的道路</t>
  </si>
  <si>
    <t>解决了老屋组路段75户农户通行，其中受益脱贫农4户，15人</t>
  </si>
  <si>
    <t>官加村</t>
  </si>
  <si>
    <t>乐安镇官加村公路硬化</t>
  </si>
  <si>
    <t>新建公路1000米</t>
  </si>
  <si>
    <t>完成1000米农村公路</t>
  </si>
  <si>
    <t>解决215户860人的安全出行问题</t>
  </si>
  <si>
    <t>人居环境整治</t>
  </si>
  <si>
    <t>村容村貌提升</t>
  </si>
  <si>
    <t>乐安镇官加村河道清淤</t>
  </si>
  <si>
    <t>清理河道1500米</t>
  </si>
  <si>
    <t>完成1500米河道清淤</t>
  </si>
  <si>
    <t>改善农村人居环境卫生</t>
  </si>
  <si>
    <t>熊耳村</t>
  </si>
  <si>
    <t>乐安镇熊耳村公路硬化</t>
  </si>
  <si>
    <t>岩山组、富字组、新
屋组公路硬化</t>
  </si>
  <si>
    <t>岩山组、富字组、新屋组公路硬化4公里</t>
  </si>
  <si>
    <t>预计2024年度完
成整建提质</t>
  </si>
  <si>
    <t>整体上提升了村的容
貌，为乡村振兴发展
奠定了基础</t>
  </si>
  <si>
    <t>乐安镇熊耳村跃进山塘引水渠</t>
  </si>
  <si>
    <t>提质扩容</t>
  </si>
  <si>
    <t>跃进山塘</t>
  </si>
  <si>
    <t>跃进山塘维修1处</t>
  </si>
  <si>
    <t>抵抗自然灾害
的能力，解决了人们
生活用水困难问题，
更有利于农作物生产
方面的灌溉</t>
  </si>
  <si>
    <t>祝丰村</t>
  </si>
  <si>
    <t>乐安镇祝丰村种植加工服务</t>
  </si>
  <si>
    <t>祝丰 砖屋 八角组</t>
  </si>
  <si>
    <t>棕叶种植</t>
  </si>
  <si>
    <t>2024年年中完成种殖基地建设</t>
  </si>
  <si>
    <t>增加集体经济收入</t>
  </si>
  <si>
    <t>农村垃圾治理</t>
  </si>
  <si>
    <t>乐安镇祝丰村河道清淤</t>
  </si>
  <si>
    <t>2公里河道清淤整治</t>
  </si>
  <si>
    <t>2024年年中完成</t>
  </si>
  <si>
    <t>解决农村生活垃圾的处理问题</t>
  </si>
  <si>
    <t>休闲农业与乡村旅游</t>
  </si>
  <si>
    <t>尤溪村</t>
  </si>
  <si>
    <t>乐安镇尤溪村林下经济种植</t>
  </si>
  <si>
    <t>建设林下经济种植500亩</t>
  </si>
  <si>
    <t>2024年完成建设林下经济种植500亩</t>
  </si>
  <si>
    <t>解决脱贫户人口就业，增加村集体效益</t>
  </si>
  <si>
    <t>乐安镇尤溪村智慧农业</t>
  </si>
  <si>
    <t>建设易地搬迁智慧农业400平方</t>
  </si>
  <si>
    <t>2024年完成易地搬迁智慧农业400平方提质</t>
  </si>
  <si>
    <t>解决脱贫户人口就业</t>
  </si>
  <si>
    <t>乐安镇尤溪村农产品粗加工作坊</t>
  </si>
  <si>
    <t>建设农产品粗加工作坊500平方</t>
  </si>
  <si>
    <t>2024年完成建设农产品粗加工作坊500平方</t>
  </si>
  <si>
    <t>乐安镇尤溪村创业间</t>
  </si>
  <si>
    <t>建设益阳农产品专卖店100平方</t>
  </si>
  <si>
    <t>2024年完成益阳农产品专卖店100平方提质</t>
  </si>
  <si>
    <t>浮青社区</t>
  </si>
  <si>
    <t>乐安镇浮青村莲花山至石桥公路硬化</t>
  </si>
  <si>
    <t>浮青社区石桥组、古塘组、长江组、坳下组</t>
  </si>
  <si>
    <t>公路硬化1.2公里</t>
  </si>
  <si>
    <t>2024年完成公路硬化</t>
  </si>
  <si>
    <t>改善生产生活条件，为村民出行提供有力保障</t>
  </si>
  <si>
    <t>乐安镇浮青村饮水工程项目</t>
  </si>
  <si>
    <t>浮青社区方家组、古塘组、中江组、回水组、柏树组</t>
  </si>
  <si>
    <t>新建蓄水池3处、水管4000米</t>
  </si>
  <si>
    <t>2024年完成饮水工程</t>
  </si>
  <si>
    <t>解决215户717人的饮水安全</t>
  </si>
  <si>
    <t>水溪村</t>
  </si>
  <si>
    <t>乐安镇水溪村洞坑水库饮水工程设施</t>
  </si>
  <si>
    <t>水溪村洞坑水库</t>
  </si>
  <si>
    <t>新建蓄水池1处、过滤设备、及水管配套设施</t>
  </si>
  <si>
    <t>预计2024年完成新建饮水工程</t>
  </si>
  <si>
    <t>解决44户130人的安全饮水问题</t>
  </si>
  <si>
    <t>乐安</t>
  </si>
  <si>
    <t>伊水村</t>
  </si>
  <si>
    <t>组级公路硬化</t>
  </si>
  <si>
    <t>硬化</t>
  </si>
  <si>
    <t>2公里
4.5米宽
60万</t>
  </si>
  <si>
    <t> 解决68户的出行便利</t>
  </si>
  <si>
    <t>饮水工程新建</t>
  </si>
  <si>
    <t>60立方
4000米水管及配套设施</t>
  </si>
  <si>
    <t>解决89户350人群众饮水问题</t>
  </si>
  <si>
    <t>张家仙湖村</t>
  </si>
  <si>
    <t>乐安镇张家仙湖村组级公路硬化</t>
  </si>
  <si>
    <t>张家仙湖村组级公路</t>
  </si>
  <si>
    <t>张家仙湖村组级公路7.8公里</t>
  </si>
  <si>
    <t>预计2024年度完成组级公路硬化</t>
  </si>
  <si>
    <t>为村民出行提供了方便，为乡村振兴发展奠定了基础</t>
  </si>
  <si>
    <t>张家仙湖
村</t>
  </si>
  <si>
    <t>乐安镇张家仙湖村农田灌溉渠道新建</t>
  </si>
  <si>
    <t>新建聚道3000米</t>
  </si>
  <si>
    <t>预计2024年度完成农田灌溉渠道新建</t>
  </si>
  <si>
    <t>有利于农作物的生长，提高了村民的粮食产量。</t>
  </si>
  <si>
    <t>梅城镇</t>
  </si>
  <si>
    <t>龙安村</t>
  </si>
  <si>
    <t>梅城镇龙安村振兴桥新建工程</t>
  </si>
  <si>
    <t>龙安村6-7组</t>
  </si>
  <si>
    <t>梅城镇人民政府</t>
  </si>
  <si>
    <t>龙安村危桥拆除新建，宽6米，长40米</t>
  </si>
  <si>
    <t>12月底完成6米*40米的桥梁新建工程</t>
  </si>
  <si>
    <t>改善了890余人的出行安全、生活条件、生产便利，给村民带来增收。</t>
  </si>
  <si>
    <t>松山村</t>
  </si>
  <si>
    <t>梅城镇松山村安全饮水工程建设</t>
  </si>
  <si>
    <t>梅城镇松山村</t>
  </si>
  <si>
    <t>松山村村民委员会</t>
  </si>
  <si>
    <t>修建60立方米自来水蓄水池一个</t>
  </si>
  <si>
    <t>年底前完成600人安全饮水工程</t>
  </si>
  <si>
    <t>解决85户280已脱贫户、监测户的饮水问题，生产生活条件不断改善</t>
  </si>
  <si>
    <t>杨高村</t>
  </si>
  <si>
    <t>梅城镇杨高村樟树港辣椒种植基地修建</t>
  </si>
  <si>
    <t>梅城镇杨高村樟树港</t>
  </si>
  <si>
    <t>杨高村村民委员会</t>
  </si>
  <si>
    <t>樟树港辣椒种植基地10亩</t>
  </si>
  <si>
    <t>2024年6月底前完成樟树港辣椒种植基地10亩修建</t>
  </si>
  <si>
    <t>带动周边12户60人已脱贫户、监测户务工就业，提高其年度收入，改善生活状况</t>
  </si>
  <si>
    <t>茅田铺村</t>
  </si>
  <si>
    <t>梅城镇茅田铺村农村道路建设</t>
  </si>
  <si>
    <t>茅田铺村公路硬化6千米</t>
  </si>
  <si>
    <t>2024年年底前完成6公里公路硬化</t>
  </si>
  <si>
    <t>改善了出行和生产条件，保证了528个已脱贫户、监测户的生产生活便利。</t>
  </si>
  <si>
    <t>云河村</t>
  </si>
  <si>
    <t>梅城镇云河村河堤、农田用灌溉浅水坝和水渠修复</t>
  </si>
  <si>
    <t>梅城镇云河村河道</t>
  </si>
  <si>
    <t>云河村村民委员会</t>
  </si>
  <si>
    <t>修复3.6公里河堤、农田用灌溉浅水坝和水渠</t>
  </si>
  <si>
    <t>2024年年底前完成云河村3.6公里河堤、农田用灌溉浅水坝和水渠修复</t>
  </si>
  <si>
    <t>提高了抵抗自然灾害能力，保证116户453人已脱贫户、监测户的生产生活用水安全</t>
  </si>
  <si>
    <t>铺坳村</t>
  </si>
  <si>
    <t>梅城镇铺坳村616乡道至虎头坝公路扩建</t>
  </si>
  <si>
    <t>群华村</t>
  </si>
  <si>
    <t>铺坳村616乡道至虎头坝1.5公里公路扩宽至5米。</t>
  </si>
  <si>
    <t>2024年年底前完成铺坳村616乡道至虎头坝1.5公里公路扩宽至5米工程。</t>
  </si>
  <si>
    <t>方便全村出行，解决91户370人个已脱贫户、监测户的的“出行难”问题</t>
  </si>
  <si>
    <t>大湾塘村</t>
  </si>
  <si>
    <t>梅城镇大湾塘村窄路加宽</t>
  </si>
  <si>
    <t>大湾塘村深庄1组、大塘4组、漳溪4、5、6组</t>
  </si>
  <si>
    <t>深庄、大塘、漳溪5个小组共计3.8公里道路扩宽建设</t>
  </si>
  <si>
    <t>2024年年底完成深庄800米，大塘1000米、漳溪2000米道路扩建</t>
  </si>
  <si>
    <t>方便全村出行，解决208户735人已脱贫户、监测户的的“出行难”问题</t>
  </si>
  <si>
    <t>岩溪村</t>
  </si>
  <si>
    <t>梅城镇岩溪村乡村振兴馆修建</t>
  </si>
  <si>
    <t>二广高速梅城出口对面</t>
  </si>
  <si>
    <t>修建乡村振兴馆一栋，包括中型展厅、仓库、接待室</t>
  </si>
  <si>
    <t>2024年年底完成乡村振兴馆修建</t>
  </si>
  <si>
    <t>促进全村农产品出售，带动67户237人已脱贫户、监测户经济发展。</t>
  </si>
  <si>
    <t>栗星村</t>
  </si>
  <si>
    <t>梅城镇栗星村水毁河堤重建</t>
  </si>
  <si>
    <t>银星二三四五六组</t>
  </si>
  <si>
    <t>重建长1000米、宽1米的水毁河堤</t>
  </si>
  <si>
    <t>2024年12月底前完成长1000米、宽1米的水毁河堤的重建</t>
  </si>
  <si>
    <t>提高抵抗自然灾害能力，保证了576人口的生产生活用水安全，改善生活生产条件、疏通河道，保障农户生活生产需求</t>
  </si>
  <si>
    <t>中田片村</t>
  </si>
  <si>
    <t>梅城镇中田片村五星公路扩建</t>
  </si>
  <si>
    <t>梅城镇中田片村</t>
  </si>
  <si>
    <t>五星一组至五星村六祖全长3.8公里</t>
  </si>
  <si>
    <t>2024年年底前完成五星一组至五星村六祖全长3.8公里公路扩建</t>
  </si>
  <si>
    <t>解决199户768人已脱贫户、监测户的“出行难”问题</t>
  </si>
  <si>
    <t>三里村</t>
  </si>
  <si>
    <t>梅城镇三里村七口山塘清淤维修加固</t>
  </si>
  <si>
    <t>维修加固</t>
  </si>
  <si>
    <t>三里村共裕小组、三里小组、河东小组</t>
  </si>
  <si>
    <t>共裕小村5口，三里小村1口，河东小村1口</t>
  </si>
  <si>
    <t>2024年11月份完成七口山塘清淤维修加固</t>
  </si>
  <si>
    <t>解决169户736人的灌溉问题</t>
  </si>
  <si>
    <t>双富村</t>
  </si>
  <si>
    <t>梅城镇双富村水毁河堤重建</t>
  </si>
  <si>
    <t>全村十七个组</t>
  </si>
  <si>
    <t>重建长2000米，宽1米的水毁河堤</t>
  </si>
  <si>
    <t>2024年年底前完成长2000米，宽1米的水毁河堤的重建</t>
  </si>
  <si>
    <t>提高抵抗自然灾害能力，保证了985人口的生产生活用地安全，改善生活生产条件、疏通河道，保障农户生活生产需求</t>
  </si>
  <si>
    <t>启安社区</t>
  </si>
  <si>
    <t>梅城镇启安社区黄土塘灌溉水渠维修</t>
  </si>
  <si>
    <t>改扩建</t>
  </si>
  <si>
    <t>启安黄土塘1.58千米灌溉水渠维修</t>
  </si>
  <si>
    <t>年底前完成1.5千米灌溉水渠维修</t>
  </si>
  <si>
    <t>提高了抵抗自然灾害能力，保证77个已脱贫户、监测户的生产生活用地安全</t>
  </si>
  <si>
    <t>城南社区</t>
  </si>
  <si>
    <t>梅城镇城南社区龙家巷路面硬化</t>
  </si>
  <si>
    <t>梅城镇城南社区龙家巷</t>
  </si>
  <si>
    <t>城南社区龙家巷100米路面硬化</t>
  </si>
  <si>
    <t>2024年年度前完成城南社区龙家巷100米路面硬化</t>
  </si>
  <si>
    <t>解决4户17人已脱贫户、监测户的“出行难”问题</t>
  </si>
  <si>
    <t>双江口村</t>
  </si>
  <si>
    <t>廖叶洞水库管道安装延伸</t>
  </si>
  <si>
    <t>村自建</t>
  </si>
  <si>
    <t>延伸管道15000米，解决村民饮水、稻田灌溉</t>
  </si>
  <si>
    <t>解决了双江口村村民的饮水、稻田灌溉</t>
  </si>
  <si>
    <t>解决村民饮水、稻田灌溉</t>
  </si>
  <si>
    <t>苏梅村</t>
  </si>
  <si>
    <t>梅城镇苏梅村梅黄公路提质改造</t>
  </si>
  <si>
    <t>梅黄公路提质改造2公里</t>
  </si>
  <si>
    <t>年底前完成提质改造2公里</t>
  </si>
  <si>
    <t>解决414个已脱贫户、监测户的“出行难”问题</t>
  </si>
  <si>
    <t>建樟村</t>
  </si>
  <si>
    <t>梅城镇建樟村加工厂建设</t>
  </si>
  <si>
    <t>建樟村8组</t>
  </si>
  <si>
    <t>8组15亩茶园推平建加工厂</t>
  </si>
  <si>
    <t>2024年年底前完成建樟村8组15亩茶园推平建加工厂建设</t>
  </si>
  <si>
    <t>增加村集体经济收入，改善群众生活条件，提高生活质量</t>
  </si>
  <si>
    <t>鹿角溪村</t>
  </si>
  <si>
    <t>梅城镇鹿角溪村黄精种植业基地建设</t>
  </si>
  <si>
    <t>鹿角溪青峰7组</t>
  </si>
  <si>
    <t>鹿角溪村青峰7组200亩</t>
  </si>
  <si>
    <t>2024年7月底前完成黄精种植业基地建设</t>
  </si>
  <si>
    <t>改善45个已脱贫户、监测户的"就业难"问题，帮助其增加年度增收</t>
  </si>
  <si>
    <t>南桥村</t>
  </si>
  <si>
    <t>梅城镇南桥村道观9、10组路基及公路硬化</t>
  </si>
  <si>
    <t>2024年4月</t>
  </si>
  <si>
    <t>2024年11月</t>
  </si>
  <si>
    <t>梅城镇南桥村道观9、10组路基及公路硬化3公里</t>
  </si>
  <si>
    <t>年底前完成公路路基及硬化3公里</t>
  </si>
  <si>
    <t>解决42个已脱贫户、监测户的“出行难”问题</t>
  </si>
  <si>
    <t>江湾村</t>
  </si>
  <si>
    <t>梅城镇江湾村关山塘水沟疏通</t>
  </si>
  <si>
    <t>梅城镇江湾村关山塘水沟疏通2公里</t>
  </si>
  <si>
    <t>2024年6月底前完成2公里水沟疏通</t>
  </si>
  <si>
    <t>解决88户361人脱贫户、监测户的农作物水源灌输问题</t>
  </si>
  <si>
    <t>清水村</t>
  </si>
  <si>
    <t>梅城镇清水村农田溪渠建设</t>
  </si>
  <si>
    <t>新建溪渠4千米</t>
  </si>
  <si>
    <t>年底前竣工</t>
  </si>
  <si>
    <t>改善6个村民小组520余人的生产生活条件</t>
  </si>
  <si>
    <t>柏树村</t>
  </si>
  <si>
    <t>梅城镇柏树村613乡道公路扩宽</t>
  </si>
  <si>
    <t>613乡道公路5.5公里扩建</t>
  </si>
  <si>
    <t>2024年年底前完成613乡道5.5公里扩建。</t>
  </si>
  <si>
    <t>解决了柏树村村民的出行便利，改善群众生活条件，提高生活质量</t>
  </si>
  <si>
    <t xml:space="preserve">梅城镇 </t>
  </si>
  <si>
    <t>长安村</t>
  </si>
  <si>
    <t>梅城镇长安村五公里河堤建设</t>
  </si>
  <si>
    <t>长安村六组到早安村胡家湾</t>
  </si>
  <si>
    <t>新建五公里河堤，5座拦山坝</t>
  </si>
  <si>
    <t>2024年年底前完成5公里河堤和5座拦山坝修建</t>
  </si>
  <si>
    <t>提高了抵抗自然灾害能力，保证26户98人已脱贫户、监测户的生产生活用水安全</t>
  </si>
  <si>
    <t>城西社区</t>
  </si>
  <si>
    <t>梅城镇城西社区道路建设</t>
  </si>
  <si>
    <t>紫云山庄至西村松树山道路新建1千米</t>
  </si>
  <si>
    <t>年底前完成紫云山庄至西村松树山道路新建1千米</t>
  </si>
  <si>
    <t>提高了山林灌溉，保证了36个已脱贫户生产生活的安全及方便</t>
  </si>
  <si>
    <t>望城村</t>
  </si>
  <si>
    <t>梅城镇望城村村级道路扩宽提质改造</t>
  </si>
  <si>
    <t>晨光路至环城路</t>
  </si>
  <si>
    <t>晨光路至环城路2公里道路扩宽</t>
  </si>
  <si>
    <t>2024年年底前完成晨光路至环城路2公里道路扩宽</t>
  </si>
  <si>
    <t>解决50户160人已脱贫户、监测户的“出行难”问题</t>
  </si>
  <si>
    <t>黄泥村</t>
  </si>
  <si>
    <t>梅城镇黄泥村段家7、8、9组路基及公路硬化</t>
  </si>
  <si>
    <t>黄泥村段家陈家湾</t>
  </si>
  <si>
    <t>段家7、8、9组1.5公里路基及公路硬化</t>
  </si>
  <si>
    <t>2024年年底前完成段家7、8、9组1.5公里路基及公路硬化</t>
  </si>
  <si>
    <t>解决了黄泥村村民的出行难问题利，改善群众生产生活条件，提高生活质量</t>
  </si>
  <si>
    <t>十里村</t>
  </si>
  <si>
    <t>梅城镇十里村金吉河流治理</t>
  </si>
  <si>
    <t>2024年8月</t>
  </si>
  <si>
    <t>金星片区河流治理2.3千米</t>
  </si>
  <si>
    <t>年底前完成河流治理2.3千米</t>
  </si>
  <si>
    <t>提高了抵抗自然灾害能力，保证了330个已脱贫户、监测户的生产生活用水安全</t>
  </si>
  <si>
    <t>仙溪镇</t>
  </si>
  <si>
    <t>泉塘村</t>
  </si>
  <si>
    <t>仙溪镇泉塘村村组公路建设</t>
  </si>
  <si>
    <t>继建</t>
  </si>
  <si>
    <t>泉塘村平江溪至大福小尧村公路</t>
  </si>
  <si>
    <t>仙溪镇人民政府</t>
  </si>
  <si>
    <t>8.2KM的公路扩改及8.2KM×4.5M公路路面硬化</t>
  </si>
  <si>
    <t>按计划完成8.2KM的公路扩改及8.2KM×4.5M公路路面硬化。改善周边1212户农户及68户脱贫户交通状况，解决群众出行问题。</t>
  </si>
  <si>
    <t>改善周边1212户农户及68户脱贫户交通状况，解决群众出行问题。</t>
  </si>
  <si>
    <t>泉塘老村楠木冲至观音至响水洞公路</t>
  </si>
  <si>
    <t>3.8KM公路建设</t>
  </si>
  <si>
    <t>按计划完成3.8KM公路建设。改善周边647户农户及68户脱贫户交通状况，解决群众出行问题。</t>
  </si>
  <si>
    <t>改善周边647户农户及68户脱贫户交通状况，解决群众出行问题。</t>
  </si>
  <si>
    <t>泉塘村龙王冲至龙丰蒋家组</t>
  </si>
  <si>
    <t>4.5KM公路新建</t>
  </si>
  <si>
    <t>按计划完成4.5KM公路新建。改善周边778户农户及68户脱贫户交通状况，解决群众出行问题。</t>
  </si>
  <si>
    <t>改善周边778户农户及68户脱贫户交通状况，解决群众出行问题。</t>
  </si>
  <si>
    <t>三星村</t>
  </si>
  <si>
    <t>仙溪镇三星村森林防火道建设</t>
  </si>
  <si>
    <t>建设</t>
  </si>
  <si>
    <t>新建森林防火道10公里</t>
  </si>
  <si>
    <t>按计划完成新建森林防火道10公里。有利于森林防火，便利周边341户农户及79户脱贫户生产生活。</t>
  </si>
  <si>
    <t>有利于森林防火，便利周边341户农户及79户脱贫户生产生活。</t>
  </si>
  <si>
    <t>圳上村</t>
  </si>
  <si>
    <t>仙溪镇圳上村山塘维修</t>
  </si>
  <si>
    <t>肖家组，民福组，茶行组，蜡树组，李家组</t>
  </si>
  <si>
    <t>山塘维修5个</t>
  </si>
  <si>
    <t>按计划完成山塘维修5个。提高农业生产抗旱能力，便利周边260户农户及20户脱贫户生产耕作，提高生产效能，实现稳产增收。</t>
  </si>
  <si>
    <t>提高农业生产抗旱能力，便利周边260户农户及20户脱贫户生产耕作，提高生产效能，实现稳产增收。</t>
  </si>
  <si>
    <t>华天村</t>
  </si>
  <si>
    <t>仙溪镇华天村河堤加固</t>
  </si>
  <si>
    <t>仙溪镇华天村</t>
  </si>
  <si>
    <t>华天村河堤加固1200米</t>
  </si>
  <si>
    <t>按计划完成华天村河堤加固1200米。改善灌溉条件，便利周边333户农户及90户脱贫户生产耕作，提高生产效能，实现稳产增收。</t>
  </si>
  <si>
    <t>改善灌溉条件，便利周边333户农户及90户脱贫户生产耕作，提高生产效能，实现稳产增收。</t>
  </si>
  <si>
    <t>仙溪镇华天村林道新建</t>
  </si>
  <si>
    <t>华天村新建林道5公里</t>
  </si>
  <si>
    <t>按计划完成华天村新建林道5公里。有利于森林防火，便利周边333户农户及90户脱贫户生产生活。</t>
  </si>
  <si>
    <t>有利于森林防火，便利周边333户农户及90户脱贫户生产生活。</t>
  </si>
  <si>
    <t>圳中村</t>
  </si>
  <si>
    <t>仙溪镇圳中村仙溪镇圳中村村组公路硬化</t>
  </si>
  <si>
    <t>荣幸、荣福公路硬化</t>
  </si>
  <si>
    <t>圳中村村委员会</t>
  </si>
  <si>
    <t>公路硬化800米</t>
  </si>
  <si>
    <t>按计划完成公路硬化800米。改善周边192户农户及44户脱贫户交通状况，解决群众出行问题。</t>
  </si>
  <si>
    <t>改善周边192户农户及44户脱贫户交通状况，解决群众出行问题。</t>
  </si>
  <si>
    <t>仙溪镇圳中村付家组桥扩宽</t>
  </si>
  <si>
    <t>圳中村付家、泉源组</t>
  </si>
  <si>
    <t>50米桥梁扩宽1米</t>
  </si>
  <si>
    <t>按计划完成50米桥梁扩宽1米。改善周边50户农户及20户脱贫户交通状况，解决群众出行问题。</t>
  </si>
  <si>
    <t>改善周边50户农户及20户脱贫户交通状况，解决群众出行问题。</t>
  </si>
  <si>
    <t>仙溪镇镇圳中村水渠维修</t>
  </si>
  <si>
    <t>圳中村大段片</t>
  </si>
  <si>
    <t>阿婆冲渠道清泥沙硬化</t>
  </si>
  <si>
    <t>按计划完成阿婆冲渠道清泥沙硬化。改善灌溉条件，便利周边240户农户及60户脱贫户生产耕作，提高生产效能，实现稳产增收。</t>
  </si>
  <si>
    <t>改善灌溉条件，便利周边240户农户及60户脱贫户生产耕作，提高生产效能，实现稳产增收。</t>
  </si>
  <si>
    <t>仙溪镇圳中村耕作路修建</t>
  </si>
  <si>
    <t>新建耕作路路宽2.5米长800米</t>
  </si>
  <si>
    <t>按计划完成新建耕作路路宽2.5米长800米。便于生产物资、产品运输及周边432户农户及104户脱贫户农业生产，完善配套基础设施。</t>
  </si>
  <si>
    <t>便于生产物资、产品运输及周边432户农户及104户脱贫户农业生产，完善配套基础设施。</t>
  </si>
  <si>
    <t>仙中村</t>
  </si>
  <si>
    <t>仙溪镇仙中村塘坝维修</t>
  </si>
  <si>
    <t>仙中村中心片区</t>
  </si>
  <si>
    <t>仙中村村委</t>
  </si>
  <si>
    <t>中心片区5口山塘清淤及维修加固</t>
  </si>
  <si>
    <t>按计划完成中心片区5口山塘清淤及维修加固。提高农业生产抗旱能力，便利周边125户农户及13户脱贫户生产耕作，提高生产效能，实现稳产增收。</t>
  </si>
  <si>
    <t>提高农业生产抗旱能力，便利周边125户农户及13户脱贫户生产耕作，提高生产效能，实现稳产增收。</t>
  </si>
  <si>
    <t>仙溪镇仙中村组级公路硬化及扩宽</t>
  </si>
  <si>
    <t>全村</t>
  </si>
  <si>
    <t>仙中村10个组3.8公里的组级公路硬化</t>
  </si>
  <si>
    <t>按计划完成仙中村10个组3.8公里的组级公路硬化。改善周边158户农户及37户脱贫户交通状况，解决群众出行问题。</t>
  </si>
  <si>
    <t>改善周边158户农户及37户脱贫户交通状况，解决群众出行问题。</t>
  </si>
  <si>
    <t>仙溪镇仙中村耕作路沟渠</t>
  </si>
  <si>
    <t>5000米沟渠维修</t>
  </si>
  <si>
    <t>按计划完成5000米沟渠维修。改善灌溉条件，便利周边151户农户及59户脱贫户生产耕作，提高生产效能，实现稳产增收。</t>
  </si>
  <si>
    <t>改善灌溉条件，便利周边151户农户及59户脱贫户生产耕作，提高生产效能，实现稳产增收。</t>
  </si>
  <si>
    <t>仙溪镇仙中村河道加固及维修</t>
  </si>
  <si>
    <t>全村4条河道，维修长度5.4公里</t>
  </si>
  <si>
    <t>按计划完成全村4条河道，维修长度5.4公里。提高农业生产抗旱能力，便利周边347户农户及75户脱贫户生产耕作，提高生产效能，实现稳产增收。</t>
  </si>
  <si>
    <t>提高农业生产抗旱能力，便利周边347户农户及75户脱贫户生产耕作，提高生产效能，实现稳产增收。</t>
  </si>
  <si>
    <t>仙溪社区</t>
  </si>
  <si>
    <t>仙溪镇仙溪社区组公路硬化</t>
  </si>
  <si>
    <t>张二组（通往张定红处）、阮家组（通往阮思华处）、陈家冲（通往姚贤才处）、农贸市场至宁家洲</t>
  </si>
  <si>
    <t>村组公路1400米*3.5米硬化</t>
  </si>
  <si>
    <t>按计划完成村组公路1400米*3.5米硬化。改善周边79户农户及1户脱贫户交通状况，解决群众出行问题。</t>
  </si>
  <si>
    <t>改善周边79户农户及1户脱贫户交通状况，解决群众出行问题。</t>
  </si>
  <si>
    <t>仙溪镇仙溪社区机耕路</t>
  </si>
  <si>
    <t>简家片</t>
  </si>
  <si>
    <t>（100米*4米）*4条机耕路建设</t>
  </si>
  <si>
    <t>按计划完成（100米*4米）*4条机耕路建设。便于生产物资、产品运输及周边25户农户及10户脱贫户农业生产，完善配套基础设施。</t>
  </si>
  <si>
    <t>便于生产物资、产品运输及周边25户农户及10户脱贫户农业生产，完善配套基础设施。</t>
  </si>
  <si>
    <t>仙溪镇仙溪社区排水沟</t>
  </si>
  <si>
    <t>800㎡排水沟新建</t>
  </si>
  <si>
    <t>按计划完成800㎡排水沟新建。改善灌溉条件，便利周边20户农户及5户脱贫户生产耕作，提高生产效能，实现稳产增收。</t>
  </si>
  <si>
    <t>改善灌溉条件，便利周边20户农户及5户脱贫户生产耕作，提高生产效能，实现稳产增收。</t>
  </si>
  <si>
    <t>大桥新村</t>
  </si>
  <si>
    <t>仙溪镇大桥新村水塘维修</t>
  </si>
  <si>
    <t>大桥新村村委</t>
  </si>
  <si>
    <t>8口水塘维修</t>
  </si>
  <si>
    <t>按计划完成8口水塘维修。提高农业生产抗旱能力，便利周边220户农户及20户脱贫户生产耕作，提高生产效能，实现稳产增收。</t>
  </si>
  <si>
    <t>提高农业生产抗旱能力，便利周边220户农户及20户脱贫户生产耕作，提高生产效能，实现稳产增收。</t>
  </si>
  <si>
    <t>仙溪镇大桥新村刘家桥维修</t>
  </si>
  <si>
    <t>1座桥梁维修</t>
  </si>
  <si>
    <t>按计划完成1座桥梁维修。改善周边125户农户及15户脱贫户交通状况，解决群众出行问题。</t>
  </si>
  <si>
    <t>改善周边125户农户及15户脱贫户交通状况，解决群众出行问题。</t>
  </si>
  <si>
    <t>仙峰村</t>
  </si>
  <si>
    <t>仙溪镇仙峰村灌溉渠建设</t>
  </si>
  <si>
    <t>新建
维修</t>
  </si>
  <si>
    <t>滂泥冲至邓家</t>
  </si>
  <si>
    <t>仙峰村新建灌溉渠道800米</t>
  </si>
  <si>
    <t>按计划完成仙峰村新建灌溉渠道800米。改善灌溉条件，便利周边44户农户及66户脱贫户生产耕作，提高生产效能，实现稳产增收。</t>
  </si>
  <si>
    <t>改善灌溉条件，便利周边44户农户及66户脱贫户生产耕作，提高生产效能，实现稳产增收。</t>
  </si>
  <si>
    <t>仙溪镇仙峰村村组道路建设</t>
  </si>
  <si>
    <t>新建/维修</t>
  </si>
  <si>
    <t>各组</t>
  </si>
  <si>
    <t>仙峰村组级公路硬化1000米</t>
  </si>
  <si>
    <t>按计划完成仙峰村组级公路硬化1000米。改善周边254户农户及66户脱贫户交通状况，解决群众出行问题。</t>
  </si>
  <si>
    <t>改善周边254户农户及66户脱贫户交通状况，解决群众出行问题。</t>
  </si>
  <si>
    <t>黄花菜种植项目</t>
  </si>
  <si>
    <t>仙峰村黄花菜40亩种植和加工</t>
  </si>
  <si>
    <t>按计划完成仙峰村黄花菜40亩种植和加工。为周边454户农户及66户脱贫户提供适当就业岗位，促进当地相关产业发展，带动农产品深加工，增加农户收入。</t>
  </si>
  <si>
    <t>为周边454户农户及66户脱贫户提供适当就业岗位，促进当地相关产业发展，带动农产品深加工，增加农户收入。</t>
  </si>
  <si>
    <t>加工流通项目</t>
  </si>
  <si>
    <t>产地初加工和精深加工</t>
  </si>
  <si>
    <t>三丰村</t>
  </si>
  <si>
    <t>仙溪镇三丰村农产品加工</t>
  </si>
  <si>
    <t>九丰老学校</t>
  </si>
  <si>
    <t>农产品干货加工厂房1个</t>
  </si>
  <si>
    <t>按计划完成农产品干货加工厂房1个。改善周边550户农户及91户脱贫户交通状况，解决群众出行问题。</t>
  </si>
  <si>
    <t>改善周边550户农户及91户脱贫户交通状况，解决群众出行问题。</t>
  </si>
  <si>
    <t>仙溪镇三丰村新建河坝</t>
  </si>
  <si>
    <t>瓦泥塘、下坝水</t>
  </si>
  <si>
    <t>新建2座河坝（施长度共约80米，1.5米高）</t>
  </si>
  <si>
    <t>按计划完成新建2座河坝（施长度共约80米，1.5米高）。提高农业生产抗旱能力，便利周边550户农户及91户脱贫户生产耕作，提高生产效能，实现稳产增收。</t>
  </si>
  <si>
    <t>提高农业生产抗旱能力，便利周边550户农户及91户脱贫户生产耕作，提高生产效能，实现稳产增收。</t>
  </si>
  <si>
    <t>仙溪镇三丰村村组公路提质改造</t>
  </si>
  <si>
    <t>村部-仙牛石</t>
  </si>
  <si>
    <t>三丰村村部-仙牛石公路提质改造约2.5公里</t>
  </si>
  <si>
    <t>按计划完成三丰村村部-仙牛石公路提质改造约2.5公里。改善周边550户农户及91户脱贫户交通状况，解决群众出行问题。</t>
  </si>
  <si>
    <t>长塘镇</t>
  </si>
  <si>
    <t>大金溪村</t>
  </si>
  <si>
    <t>长塘镇大金溪村新建梓溪大坝</t>
  </si>
  <si>
    <t>梓溪片</t>
  </si>
  <si>
    <t>新建河坝一座长150米，高2米，底宽3米，面宽1米</t>
  </si>
  <si>
    <t>按时按质完成河坝新建，解决680户群众1100亩稻田有效灌溉，确保粮食增产</t>
  </si>
  <si>
    <t>解决680户群众1100亩稻田有效灌溉，提供临时就业岗位20个</t>
  </si>
  <si>
    <t>共和村</t>
  </si>
  <si>
    <t>长塘镇共和村合群六七组自来水工程</t>
  </si>
  <si>
    <t>合群六七组</t>
  </si>
  <si>
    <t>修建1座水塔，</t>
  </si>
  <si>
    <t>解决合群六七组247人的饮水及农田灌溉问题</t>
  </si>
  <si>
    <t>解决合群六七组247人的饮水及农田灌溉问题，提供临时就业岗位10个</t>
  </si>
  <si>
    <t>合振村</t>
  </si>
  <si>
    <t>长塘镇合振村沂溪河新建电排、蓄水池</t>
  </si>
  <si>
    <t>新建电排一座、蓄水池100平方</t>
  </si>
  <si>
    <t>8月前完成电排安装及蓄水池的修建，有效解决997户农户农田灌溉用水</t>
  </si>
  <si>
    <t>解决全村1500亩农田的灌溉，提供临时就业岗位20个</t>
  </si>
  <si>
    <t>长塘镇合振村全村水利、水渠新建与维修</t>
  </si>
  <si>
    <t>维修、新建</t>
  </si>
  <si>
    <t>全村水利、水渠新建与维修20公里</t>
  </si>
  <si>
    <t>3月前完成全村水利、水渠的维修与修建，有效解决997户农户农田灌溉用水</t>
  </si>
  <si>
    <t>解决997户农户农田灌溉用水，提供临时就业岗位20个</t>
  </si>
  <si>
    <t>兰溪村</t>
  </si>
  <si>
    <t>长塘镇兰溪村大里片连接线新建，邓家片至大里片主干路维修</t>
  </si>
  <si>
    <t>新建、维修</t>
  </si>
  <si>
    <t>农村道路新建500米、维修3.2公里</t>
  </si>
  <si>
    <t>按计划完成500米新建，3.2公里维修，有效解决621户农户出行问题</t>
  </si>
  <si>
    <t>提供临时就业岗位20个</t>
  </si>
  <si>
    <t>林山塘冲社区</t>
  </si>
  <si>
    <t>长塘镇林山塘冲社区竹笋加工厂</t>
  </si>
  <si>
    <t>林山塘冲社区林山片</t>
  </si>
  <si>
    <t>生产车间1500平方米</t>
  </si>
  <si>
    <t>在规定时间内完成1500平米厂房建设，促进49户当地农户就近就业</t>
  </si>
  <si>
    <t>解决就地务工岗位人数20人</t>
  </si>
  <si>
    <t>长塘镇林山塘冲河道整治</t>
  </si>
  <si>
    <t>维修整治加固</t>
  </si>
  <si>
    <t>林山塘冲社区常青组</t>
  </si>
  <si>
    <t>河道整治800米</t>
  </si>
  <si>
    <t>在规定时间内完成河道整治800米，有效解决65户农户生产用水</t>
  </si>
  <si>
    <t>改善50户灌溉条件，提供临时就业岗位20个</t>
  </si>
  <si>
    <t>罗溪村</t>
  </si>
  <si>
    <t>长塘镇罗溪村罗羊临时公路硬化</t>
  </si>
  <si>
    <t>硬化道路长1公里，宽3.5米，改善村民出行问题。</t>
  </si>
  <si>
    <t>按时按质完成3.5米宽，长1公里道路硬化，方便534户群众生活生产</t>
  </si>
  <si>
    <t>长塘社区</t>
  </si>
  <si>
    <t>长塘社区老街老桥维修</t>
  </si>
  <si>
    <t>长塘社区老街</t>
  </si>
  <si>
    <t>老桥维修</t>
  </si>
  <si>
    <t>按时按质完成老桥微信，有效解决长塘镇镇区200户群众生产生活出行问题</t>
  </si>
  <si>
    <t>明确产权及开发方式，建立管护制度，改善出行条件</t>
  </si>
  <si>
    <t>长通村</t>
  </si>
  <si>
    <t>长塘镇长通村河道、渠道维修</t>
  </si>
  <si>
    <t>维修全村河道3公里、渠道10公里</t>
  </si>
  <si>
    <t>按时按质完成维修全村河道3公里、渠道10公里，解决741户群众生产用水</t>
  </si>
  <si>
    <t>合欣村</t>
  </si>
  <si>
    <t>长塘镇合欣村油茶林种殖基地</t>
  </si>
  <si>
    <t>新建油茶林种殖基地120庙</t>
  </si>
  <si>
    <t>按时按质完成新建油茶林种殖基地120庙，带动714户群众就近就业</t>
  </si>
  <si>
    <t>岳峰村</t>
  </si>
  <si>
    <t>长塘镇岳峰村人居环境整治</t>
  </si>
  <si>
    <t>新建、改扩建</t>
  </si>
  <si>
    <t>长塘镇岳峰村千丘片</t>
  </si>
  <si>
    <t>岳峰村丘丘片207国道沿线2公里人居环境整改</t>
  </si>
  <si>
    <t>按计划完成2公里人居环境整改</t>
  </si>
  <si>
    <t>帮助全村人口改善生活出行条件，带动脱贫人口增收5万元</t>
  </si>
  <si>
    <t>长塘镇岳峰村粮食生产（高标准农田）</t>
  </si>
  <si>
    <t>岳峰村南庙夹堤上塅农田改造80亩</t>
  </si>
  <si>
    <t>按计划完成80亩高标准农田改造</t>
  </si>
  <si>
    <t>帮助445已脱贫人口改善耕种条年，年增收20万元以上</t>
  </si>
  <si>
    <t>大峰山村</t>
  </si>
  <si>
    <t>长塘镇大峰山村石花片自来水提质改造</t>
  </si>
  <si>
    <t>新建拦河坝1个/新建水池50立方</t>
  </si>
  <si>
    <t>按时完成新建新建拦河坝1个/新建水池50立方，保障200户居民饮水安全</t>
  </si>
  <si>
    <t>提高居民饮水质量，保障居民饮水安全，提供就业岗位6个</t>
  </si>
  <si>
    <t>长塘镇大峰山村大丰片红岩洞新建桥梁</t>
  </si>
  <si>
    <t>新建平板桥梁1座</t>
  </si>
  <si>
    <t>按时完成新建新建公路硬化3公里，保障612户居民出行安全</t>
  </si>
  <si>
    <t>提高居民居民出行安全，提供就业岗位10个</t>
  </si>
  <si>
    <t>长塘镇大峰山村桃林片河坝新建</t>
  </si>
  <si>
    <t>新建拦河坝1个</t>
  </si>
  <si>
    <t>按时完成新建新建拦河坝1个，保障600户居民良田300亩</t>
  </si>
  <si>
    <t>提升灌溉条件，保障280户群众生产，保障300亩粮田灌溉，提供临时就业岗位10个</t>
  </si>
  <si>
    <t>中山村</t>
  </si>
  <si>
    <t>长塘镇中山村干线公路提质（公路扩宽）</t>
  </si>
  <si>
    <t>中山村、长塘社区</t>
  </si>
  <si>
    <t>扩宽硬化3.5公里</t>
  </si>
  <si>
    <t>2024年12月完成3.5公里的公路扩宽</t>
  </si>
  <si>
    <t>改善出行条件，解决全村1899人口的“出行难”问题</t>
  </si>
  <si>
    <t>长塘镇中山村三组六组渠道</t>
  </si>
  <si>
    <t>新建2公里水渠</t>
  </si>
  <si>
    <t>2024年12月完成2公里的渠道新建</t>
  </si>
  <si>
    <t>解决全村760人的“灌溉难”问题，确保粮食产量稳步提升</t>
  </si>
  <si>
    <t>长塘镇中山村集体经济发展（油茶林）</t>
  </si>
  <si>
    <t>种植100亩油茶林</t>
  </si>
  <si>
    <t>2024年12月完成100亩油茶林的种植</t>
  </si>
  <si>
    <t>改善全村人口的生活品质，帮助全村1898人实现增收增益</t>
  </si>
  <si>
    <t>通溪村</t>
  </si>
  <si>
    <t>长塘镇通溪村村级公路维修扩宽</t>
  </si>
  <si>
    <t>维修、扩宽</t>
  </si>
  <si>
    <t>全村范围内公路维修、扩宽10公里</t>
  </si>
  <si>
    <t>按时按质完成全村范围内公路维修、扩宽10公里</t>
  </si>
  <si>
    <t>改善出行条件，解决全村668户群众出现问题，方便生活生产，提供临时就业岗位20个</t>
  </si>
  <si>
    <t>新白羊村</t>
  </si>
  <si>
    <t>长塘镇新白羊村铁山片李家冲至何家仑连接线道路新建硬化</t>
  </si>
  <si>
    <t>农村道路新建3公里</t>
  </si>
  <si>
    <t>按计划完成3.0公里新建，有效解决75户农户300人出行问题</t>
  </si>
  <si>
    <t>改善75户群众出行条件，提供临时就业岗位30个</t>
  </si>
  <si>
    <t>长塘镇新白羊村白羊片老供销社至村委公路新建硬化</t>
  </si>
  <si>
    <t>农村道路新建0.3公里</t>
  </si>
  <si>
    <t>按计划完成0.3公里新建，有效解决4户农户17人出行问题</t>
  </si>
  <si>
    <t>改善4户群众出行条件，提供临时就业岗位10个</t>
  </si>
  <si>
    <t>箔花台村</t>
  </si>
  <si>
    <t>长塘镇箔花台村油茶林新建</t>
  </si>
  <si>
    <t>花桥片原果园</t>
  </si>
  <si>
    <t>新建60亩油茶林</t>
  </si>
  <si>
    <t>按时按质完成60亩油茶林新建</t>
  </si>
  <si>
    <t>提供就业岗位10个，促进当地394户群众就近就业</t>
  </si>
  <si>
    <t>长塘镇箔花台村竹笋加工厂</t>
  </si>
  <si>
    <t>台石片老学校</t>
  </si>
  <si>
    <t>新建600平方米厂房</t>
  </si>
  <si>
    <t>按时按质完成600平方米竹笋加工厂建设</t>
  </si>
  <si>
    <t>提供就业岗位10个，促进当地165户群众就近就业</t>
  </si>
  <si>
    <t>大福镇</t>
  </si>
  <si>
    <t>大福镇古桥维修</t>
  </si>
  <si>
    <t>大福镇古桥</t>
  </si>
  <si>
    <t>大福镇人民政府</t>
  </si>
  <si>
    <t>古桥维修一座</t>
  </si>
  <si>
    <t>按计划在2024年12月前完成古桥维修任务</t>
  </si>
  <si>
    <t>改善421个已脱贫人口以及4897名群众出行条件</t>
  </si>
  <si>
    <t>中心社区</t>
  </si>
  <si>
    <t>大福镇中心社区集镇提质改造</t>
  </si>
  <si>
    <t>大福镇中心社区</t>
  </si>
  <si>
    <t>大福镇中心社区集镇提质改造2000米</t>
  </si>
  <si>
    <t>按计划在2023年10月前完成中心社区集镇提质改造2000米、18000平方。</t>
  </si>
  <si>
    <t>改善470个已脱贫人口以及1510个一般农户生产生活条件</t>
  </si>
  <si>
    <t>东阳村</t>
  </si>
  <si>
    <t>大福镇东阳村白杨片公路提质拓宽硬化</t>
  </si>
  <si>
    <t>东阳村白杨片区</t>
  </si>
  <si>
    <t>白杨片公路提质拓宽至5米，共长3.5公里</t>
  </si>
  <si>
    <t>按计划在2024年12月前白杨片公路提质拓宽至5米，共长3.5公里</t>
  </si>
  <si>
    <t>改善45个已脱贫人口以及200多户一般农户生产生活条件</t>
  </si>
  <si>
    <t>富民社区</t>
  </si>
  <si>
    <t>大福镇富民社区江中片“同心桥”桥梁建设</t>
  </si>
  <si>
    <t>大福镇富民社区江中片</t>
  </si>
  <si>
    <t>“同心桥”桥梁建设长135米，宽3.5米</t>
  </si>
  <si>
    <t>按计划在2024年6月前完成江中“同心桥”桥梁建设，长135米，宽3.5米</t>
  </si>
  <si>
    <t>改善245个已脱贫人口以及1610个一般农户的生产生活条件。</t>
  </si>
  <si>
    <t>大福镇东阳村组公路硬化</t>
  </si>
  <si>
    <t>东阳村金龙、土头、东家、大托组</t>
  </si>
  <si>
    <t>东阳村金龙、土头、东家、大托组硬化共长1.0公里</t>
  </si>
  <si>
    <t>按计划在2023年12月前完成东阳村金龙、土头、东家、大托组硬化共长1.0公里</t>
  </si>
  <si>
    <t>改善27个已脱贫人口以及60多个一般农户生产生活条件</t>
  </si>
  <si>
    <t>白泥村</t>
  </si>
  <si>
    <t>大福镇白泥村孙家段至接龙桥公路拓宽硬化</t>
  </si>
  <si>
    <t>大福镇白泥村黄皮片区接龙桥</t>
  </si>
  <si>
    <t>2024年8</t>
  </si>
  <si>
    <t>拓宽硬化800米</t>
  </si>
  <si>
    <t>按计划在2024年3月前完成孙家段至接龙桥公路拓宽硬化改造任务</t>
  </si>
  <si>
    <t>改善40户已脱贫人口以及200多户一般农户生产生活条件</t>
  </si>
  <si>
    <t>大福镇白泥村白泥坡至卯山溪公路硬化</t>
  </si>
  <si>
    <t>大福镇白泥村白泥片区白泥坡</t>
  </si>
  <si>
    <t>硬化900米</t>
  </si>
  <si>
    <t>按计划在2024年12月前完成白泥坡至卯山溪公路硬化改造任务</t>
  </si>
  <si>
    <t>改善30户已脱贫人口以及100多户一般农户生产生活条件</t>
  </si>
  <si>
    <t>大福镇白泥村新沩公路烟田进口至谭家湾拓宽硬化</t>
  </si>
  <si>
    <t>大福镇白泥村烟田片区</t>
  </si>
  <si>
    <t>拓宽硬化1200米</t>
  </si>
  <si>
    <t>按计划在2024年11月前完成新沩公路烟田进口至谭家湾加宽改造任务</t>
  </si>
  <si>
    <t>改善50户已脱贫人口以及300多户一般农户生产生活条件</t>
  </si>
  <si>
    <t>大福镇白泥村横江果园上方口至姚家仑公路整平加硬化</t>
  </si>
  <si>
    <t>大福镇白泥村横江片区一组</t>
  </si>
  <si>
    <t>整平硬化1600米</t>
  </si>
  <si>
    <t>按计划在2024年7月前完成横江果园上方口至姚家仑公路整平加硬化改造任务</t>
  </si>
  <si>
    <t>改善60户已脱贫人口以及120多户一般农户生产生活条件</t>
  </si>
  <si>
    <t>梅溪村</t>
  </si>
  <si>
    <t>大福镇梅溪村建云片河提建设</t>
  </si>
  <si>
    <t>大福镇梅溪村建云片</t>
  </si>
  <si>
    <t>大福镇梅溪村建云片河提建设长500米，高3米，宽1.5米</t>
  </si>
  <si>
    <t>按计划在2024年12月完成建云片河提建设</t>
  </si>
  <si>
    <t>改善130个已脱贫人口以及789个一般农户生产生活条件</t>
  </si>
  <si>
    <t>大福镇梅溪村村级公路维修白改黑</t>
  </si>
  <si>
    <t>梅溪村村级公路维修白改黑1.2公里</t>
  </si>
  <si>
    <t>按计划在2024年9月完成梅溪村村级公路维修白改黑</t>
  </si>
  <si>
    <t>改善640个以及3014个一般农户生产生活条件</t>
  </si>
  <si>
    <t>大长村</t>
  </si>
  <si>
    <t>大福镇大长村村委至肖家组公路硬化</t>
  </si>
  <si>
    <t>大福镇大长村村委至肖家组公路油砂铺设</t>
  </si>
  <si>
    <t>大福镇大长村村委至肖家组400米公路油砂铺设</t>
  </si>
  <si>
    <t>按计划在2024年2月前完成大长村村委至肖家组400米公路油砂铺设，宽6米。</t>
  </si>
  <si>
    <t>改善117个已脱贫人口以及788个一般农户生产生活条件</t>
  </si>
  <si>
    <t>大福镇大长村大湾组至肖家组公路硬化</t>
  </si>
  <si>
    <t>大福镇大长村大湾组至肖家组</t>
  </si>
  <si>
    <t>大湾组至肖家组200米长、3.5米宽公路硬化</t>
  </si>
  <si>
    <t>按计划在2024年4月前完成大长村大湾组、至肖家组公路硬化200米，宽4米。</t>
  </si>
  <si>
    <t>改善63个已脱贫人口以及392个一般农户生产生活条件</t>
  </si>
  <si>
    <t>大福镇富民社区伏虎片曲尺湾至芭蕉湾公路修建</t>
  </si>
  <si>
    <t>大福镇富民社区伏虎片芭蕉湾至曲尺湾</t>
  </si>
  <si>
    <t>芭蕉湾至曲尺湾公路修建长1000米，宽5米</t>
  </si>
  <si>
    <t>按计划在2024年3月前完成伏虎片曲尺湾至芭蕉湾基础公路开通</t>
  </si>
  <si>
    <t>改善104个已脱贫人口以及328多个一般农户生产生活条件</t>
  </si>
  <si>
    <t>大福镇富民社区江中片黄金坪河堤公路硬化</t>
  </si>
  <si>
    <t>大福镇富民社区江中片黄金坪</t>
  </si>
  <si>
    <t>黄金坪河堤公路硬化长550米，宽4.5米</t>
  </si>
  <si>
    <t>按计划在2024年10月前完成江中片黄金坪河堤公路硬化</t>
  </si>
  <si>
    <t>改善112个已脱贫人口以及406个一般农户生产生活条件</t>
  </si>
  <si>
    <t>大福镇富民社区江中片片河道整治及河堤建设</t>
  </si>
  <si>
    <t>江中片河道整治及河堤建设长400米</t>
  </si>
  <si>
    <t>1880(包括木孔中学在内）</t>
  </si>
  <si>
    <t>按计划在2023年11月前完成江中片河道整治及河堤建设长400米</t>
  </si>
  <si>
    <t>改善103个已脱贫人口以及270个一般农户以及1405名师生的生产生活条件</t>
  </si>
  <si>
    <t>西马庄村</t>
  </si>
  <si>
    <t>大福镇西马庄村岩家冲公路硬化</t>
  </si>
  <si>
    <t>西马庄村岩家冲公路</t>
  </si>
  <si>
    <t>西马庄村岩家冲公路硬化300米*6米</t>
  </si>
  <si>
    <t>按计划在2024年5月前完成西马庄村岩家冲公路硬化任务</t>
  </si>
  <si>
    <t>改善1024个已脱贫人口以及1081个一般农户生产生活条件</t>
  </si>
  <si>
    <t>药材基地建设</t>
  </si>
  <si>
    <t>大福镇西马庄村药材基地建设</t>
  </si>
  <si>
    <t xml:space="preserve">西马庄村 </t>
  </si>
  <si>
    <t>西马庄村中药村基地</t>
  </si>
  <si>
    <t>按计划在2024年8月前完成西马庄村中药材基地建设任务</t>
  </si>
  <si>
    <t>改善308个已脱贫人口以及544个一般农户生产生活条件</t>
  </si>
  <si>
    <t>建和村</t>
  </si>
  <si>
    <t>大福镇建和村塘湾组至上吴组公路拓宽</t>
  </si>
  <si>
    <t>塘湾组至上吴组拓宽</t>
  </si>
  <si>
    <t>塘湾组至上吴组拓宽长1公里、宽1.5米.</t>
  </si>
  <si>
    <t>按计划在2024年6月前完成塘湾组至上吴组公路拓宽1公里、宽1.5米。</t>
  </si>
  <si>
    <t>改善50个已脱贫人口以及310个一般农户生产生活条件</t>
  </si>
  <si>
    <t>大福镇建和村桂岩组至步岩村组公路硬化</t>
  </si>
  <si>
    <t>大福镇建和村桂岩组至步岩村硬化</t>
  </si>
  <si>
    <t>桂岩组至步岩村公路硬化长1.3公里、宽5米.</t>
  </si>
  <si>
    <t>按计划在2024年12月前完成桂岩组至步岩村公路硬化长1.3公里、宽5米。</t>
  </si>
  <si>
    <t>改善30个已脱贫人口以及130个一般农户生产生活条件</t>
  </si>
  <si>
    <t>大福镇建和村肖家组至步岩村组公路硬化</t>
  </si>
  <si>
    <t>肖家组至步岩村硬化</t>
  </si>
  <si>
    <t>肖家组至步岩村硬化长1.4公里、宽5米.</t>
  </si>
  <si>
    <t>按计划在2024年12月前完成肖家组至步岩村硬化长1.4公里，宽5米。</t>
  </si>
  <si>
    <t>改善130个已脱贫人口以及510个一般农户生产生活条件</t>
  </si>
  <si>
    <t>尹新村</t>
  </si>
  <si>
    <t>大福镇尹新村通村公路</t>
  </si>
  <si>
    <t>大福镇尹新村新高片至国土所</t>
  </si>
  <si>
    <t>硬化公路800米</t>
  </si>
  <si>
    <t>按计划在2024年7月完成公路硬化800米</t>
  </si>
  <si>
    <t>受益人口1200人，方便新高片人民去国土所，起到洞山溪水流保护，保护几十亩农田免受水灾。</t>
  </si>
  <si>
    <t>大福镇尹新村通组公路</t>
  </si>
  <si>
    <t>大福镇尹新村三岔路至涂树垅</t>
  </si>
  <si>
    <t>新建通组公路500米</t>
  </si>
  <si>
    <t>受益人口356人，方便人民进出，给人民生活带来了便利。</t>
  </si>
  <si>
    <t>大福镇尹新村公路硬化</t>
  </si>
  <si>
    <t>尹新村中碑桥至尹新村公园广场</t>
  </si>
  <si>
    <t>计划在2024年6月完成硬化公路800米</t>
  </si>
  <si>
    <t>受益人口383人，方便产业园果树肥料运输</t>
  </si>
  <si>
    <t>柳严村</t>
  </si>
  <si>
    <t>大福镇柳严村进口公路硬化</t>
  </si>
  <si>
    <t>官仓雷打坝进口</t>
  </si>
  <si>
    <t>雷打坝道路硬化400米</t>
  </si>
  <si>
    <t>计划在2024年12月前完成进口公路400米任务</t>
  </si>
  <si>
    <t>改善35户已脱贫人口、2户监测户以及200多户一般农户生产生活条件</t>
  </si>
  <si>
    <t>大福镇柳严村关圣殿河堤修复</t>
  </si>
  <si>
    <t>柳严关圣殿村河堤</t>
  </si>
  <si>
    <t>关圣殿村河堤修复500米</t>
  </si>
  <si>
    <t>计划在2024年12月前完成河堤修复500米任务</t>
  </si>
  <si>
    <t>改善50户已脱贫人口、4户监测户以及300多户一般农户生产生活条件</t>
  </si>
  <si>
    <t>大福镇柳严村自来水工程</t>
  </si>
  <si>
    <t>严家片自来水工程</t>
  </si>
  <si>
    <t>严家片饮水桥，饮水坝、引水管、过滤池、水塔</t>
  </si>
  <si>
    <t>计划在2024年12月前完成自来水工程任务</t>
  </si>
  <si>
    <t>改善20户已脱贫人口、2户监测户以及100户户一般农户生产生活条件</t>
  </si>
  <si>
    <t>官仓村</t>
  </si>
  <si>
    <t>大福镇官仓村盛家湾道路硬化</t>
  </si>
  <si>
    <t>大福镇官仓村盛家湾</t>
  </si>
  <si>
    <t>盛家湾公路硬化长625米，宽4.5米</t>
  </si>
  <si>
    <t>计划在2024年5月前完成盛家湾公路硬化长625米，宽4.5米</t>
  </si>
  <si>
    <t>改善64个已脱贫人口以及210多个一般农户生活条件</t>
  </si>
  <si>
    <t>大福镇官仓村高桥塅河堤</t>
  </si>
  <si>
    <t>大福镇官仓村高桥塅</t>
  </si>
  <si>
    <t>官仓村高桥塅河堤105米</t>
  </si>
  <si>
    <t>计划在2024年12月前完成官仓村高桥塅河堤新建105米。</t>
  </si>
  <si>
    <t>受益贫困人口172人，提高河道防洪能力，有效保护人民群众生命财产安全</t>
  </si>
  <si>
    <t>大福镇官仓村介排组至斗咀组、雷打坟道路硬化</t>
  </si>
  <si>
    <t>大福镇官仓村介排组至斗咀组、雷打坟</t>
  </si>
  <si>
    <t>官仓村介排组至斗咀组、雷打坟公路硬化1200米</t>
  </si>
  <si>
    <t>计划在2024年8月前完成介排至斗咀、雷打坟公路硬化，长1200米，宽</t>
  </si>
  <si>
    <t>改善68个已脱贫人口以及310多个一般农户生活条件</t>
  </si>
  <si>
    <t>禾黄村</t>
  </si>
  <si>
    <t>大福镇禾黄村沂溪河流域及支流自理</t>
  </si>
  <si>
    <t>大福镇禾黄村</t>
  </si>
  <si>
    <t>禾黄村沂溪河流域及支流治理5公里（重点水毁河堤）</t>
  </si>
  <si>
    <t>按计划在2023年12月前完成沂溪河流域及支流治理</t>
  </si>
  <si>
    <t>改善全村850户3240余人生产生活条件</t>
  </si>
  <si>
    <t>大福镇禾黄村石门大桥及乱石大桥维修加固</t>
  </si>
  <si>
    <t>禾黄村石门大桥（进村村口）及乱石大桥（乱石片区1组到4组）维修加固</t>
  </si>
  <si>
    <t>按计划在2023年12月前完成大桥小拱、围栏、护坡的维修加固</t>
  </si>
  <si>
    <t>改善全村850户3240余人的出行安全，</t>
  </si>
  <si>
    <t>大福镇禾黄村林区公路建设</t>
  </si>
  <si>
    <t>禾黄村林区公路建设10公里</t>
  </si>
  <si>
    <t>按计划在2023年12月前完成林区公路10公里的建设</t>
  </si>
  <si>
    <t>改善全村850户3240余人生产生活安全</t>
  </si>
  <si>
    <t>沂兴村</t>
  </si>
  <si>
    <t>大福镇沂兴村公路提质改造</t>
  </si>
  <si>
    <t>大福镇沂兴村</t>
  </si>
  <si>
    <t>油砂铺设4.8公里</t>
  </si>
  <si>
    <t>计划在2024年10月前完成公路提质4.8公里</t>
  </si>
  <si>
    <t>改善386人已脱贫人口以及800人一般农户生活条件</t>
  </si>
  <si>
    <t>大福镇关庙片船洞冲公路硬化</t>
  </si>
  <si>
    <t>大福镇关庙片船洞冲</t>
  </si>
  <si>
    <t>船洞冲公路硬化300米</t>
  </si>
  <si>
    <t>计划在2024年5月前完成船洞冲300米硬化</t>
  </si>
  <si>
    <t>受益贫困人口72人，以及125人一般农户运输条件</t>
  </si>
  <si>
    <t>福欣村</t>
  </si>
  <si>
    <t>大福镇福欣村浮山片罗家段至建炉村宝塔下河堤建设</t>
  </si>
  <si>
    <t>福欣村浮山片罗家段至建炉村宝塔下</t>
  </si>
  <si>
    <t>河堤长1500米，高2米，宽1米</t>
  </si>
  <si>
    <t>按计划在2024年7月底前完成罗家段至建炉村宝塔下河堤建设</t>
  </si>
  <si>
    <t>改善30个已脱贫人口以及200多个一般农户生产生活条件</t>
  </si>
  <si>
    <t>大福镇福欣村九瑶片小山坪河坝加渠建设</t>
  </si>
  <si>
    <t>小山坪</t>
  </si>
  <si>
    <t>河坝15米，高2米，宽1.5同，水渠长300米，尺寸30*30CM</t>
  </si>
  <si>
    <t>按计划在2023年11月前完成小山坪河坝加渠</t>
  </si>
  <si>
    <t>改善40个已脱贫人口以及165个一般农户生产生活条件</t>
  </si>
  <si>
    <t>农田水利设施建设</t>
  </si>
  <si>
    <t>江福村</t>
  </si>
  <si>
    <t>大福镇江福村低水坝</t>
  </si>
  <si>
    <t>大福镇江福村永福片区1-4组</t>
  </si>
  <si>
    <t>新建低水坝50米</t>
  </si>
  <si>
    <t>按计划在2024年12月完成低水坝工程建设任务</t>
  </si>
  <si>
    <t>解决江福村已脱贫人口100人的农田灌溉的问题</t>
  </si>
  <si>
    <t>大福镇江福村黄精加工厂</t>
  </si>
  <si>
    <t>大福镇江福村大江片区6-8组</t>
  </si>
  <si>
    <t>新建厂房、进厂道路、进购生产加工设施设备</t>
  </si>
  <si>
    <t>按计划在2024年3月完成黄精加工厂工程建设</t>
  </si>
  <si>
    <t>增长全村集体经济，带动村周边经济发展，有效保障村民就业难的问题</t>
  </si>
  <si>
    <t>天罩山村</t>
  </si>
  <si>
    <t>大福镇天罩山村道路建设</t>
  </si>
  <si>
    <t>大福镇天罩山村青龙片熊家冲</t>
  </si>
  <si>
    <t>新建道路1000米</t>
  </si>
  <si>
    <t>按计划在2024年12月完成道路建设1000米任务</t>
  </si>
  <si>
    <t>受益贫困人口163人，解决人民群众生活、生产、交通不便问题</t>
  </si>
  <si>
    <t>北兴村</t>
  </si>
  <si>
    <t>大福镇北兴村担望塘、山塘角里、牛角山塘、新塘维修</t>
  </si>
  <si>
    <t>北兴村双桅二三四八九组、百花园三组</t>
  </si>
  <si>
    <t>坝基维修硬化500立方米、清淤800立方米</t>
  </si>
  <si>
    <t>按计划在2024年6月完成山塘维修任务</t>
  </si>
  <si>
    <t>受益贫困人口201人，解决饮水和农田灌溉的问题</t>
  </si>
  <si>
    <t>大福镇北兴村双桅双形线、芦竹一组、百花园二组公路硬化</t>
  </si>
  <si>
    <t>北兴村双桅三至九组、芦竹一组、百花园二组</t>
  </si>
  <si>
    <t>交通公路加宽硬化2000米</t>
  </si>
  <si>
    <t>按计划在2024年8月完成公路加宽、硬化任务</t>
  </si>
  <si>
    <t>受益贫困人口153人，解决道路交通通行问题</t>
  </si>
  <si>
    <t>大福镇北兴村芦竹、百花园河堤建设</t>
  </si>
  <si>
    <t>北兴村芦竹、百花园</t>
  </si>
  <si>
    <t>河堤维修2000米</t>
  </si>
  <si>
    <t>按计划在2024年12月完成河堤维修800米任务</t>
  </si>
  <si>
    <t>受益贫困人口167人，提高河道防洪能力，有效保护人民群众生命财产安全</t>
  </si>
  <si>
    <t>小型农用水利设施建设</t>
  </si>
  <si>
    <t>金鸡村</t>
  </si>
  <si>
    <t>大福镇金鸡村炉伏片三组河坝建设</t>
  </si>
  <si>
    <t>大福镇金鸡村炉伏片三组</t>
  </si>
  <si>
    <t>新建水毁河坝</t>
  </si>
  <si>
    <t>按计划2024年5月完成炉伏片三组河坝建设</t>
  </si>
  <si>
    <t>解决180人农田灌溉用水</t>
  </si>
  <si>
    <t>产业路建设</t>
  </si>
  <si>
    <t>大福镇金鸡村吴家片八组至十组山路建设</t>
  </si>
  <si>
    <t>大福镇金鸡村吴家片八组至十组</t>
  </si>
  <si>
    <t>新建产业路2公里</t>
  </si>
  <si>
    <t>按计划2024年10月完成吴家片八组至十组的山路建设</t>
  </si>
  <si>
    <t>解决金鸡村吴家片森林资源出山困难问题</t>
  </si>
  <si>
    <t>大福镇金鸡村吴家山塘防漏完善工程</t>
  </si>
  <si>
    <t>大福镇金鸡村吴家片</t>
  </si>
  <si>
    <t>山塘边坡砌墙80米，建农家乐</t>
  </si>
  <si>
    <t>按计划2024年8月完成吴家山塘防漏完善工程</t>
  </si>
  <si>
    <t>解决吴家片200亩农田灌溉用水，增加集体经济收入</t>
  </si>
  <si>
    <t>柘木村</t>
  </si>
  <si>
    <t>大福镇柘木村组级公路</t>
  </si>
  <si>
    <t>大福镇柘木村柘木村白果仑</t>
  </si>
  <si>
    <t>组级公路硬化2300米</t>
  </si>
  <si>
    <t>按计划在2024年12月完成组建公路硬化任务</t>
  </si>
  <si>
    <t>解决180名脱贫人口“出行难”问题，解决农业物资难出山的问题。</t>
  </si>
  <si>
    <t>大福镇柘木村新站电站前</t>
  </si>
  <si>
    <t>组级公路硬化300米</t>
  </si>
  <si>
    <t>解决112名脱贫人口“出行难”问题，解决农业物资难出山的问题。</t>
  </si>
  <si>
    <t>大福镇白泥村公路加宽</t>
  </si>
  <si>
    <t>大福镇白泥村烟田片</t>
  </si>
  <si>
    <t>公路全长800米，加宽2米</t>
  </si>
  <si>
    <t>按计划在2023年11月完成800米公路加宽</t>
  </si>
  <si>
    <t>解决烟田片1020人出行难问题</t>
  </si>
  <si>
    <t>大福镇白泥村公路硬化</t>
  </si>
  <si>
    <t>白泥片三房组至茆山溪</t>
  </si>
  <si>
    <t>硬化全长500米</t>
  </si>
  <si>
    <t>按计划在2023年11月完成500米公路硬化</t>
  </si>
  <si>
    <t>解决白泥片580人出行难问题</t>
  </si>
  <si>
    <t>黄皮接仑桥至沩峰村</t>
  </si>
  <si>
    <t>解决烟田片960人出行难问题</t>
  </si>
  <si>
    <t>滔溪镇</t>
  </si>
  <si>
    <t>斗山村</t>
  </si>
  <si>
    <t>滔溪镇斗山村山塘清淤工作</t>
  </si>
  <si>
    <t>斗山村村民委员会</t>
  </si>
  <si>
    <t>完成斗山村内5个以上的山塘清淤工程</t>
  </si>
  <si>
    <t>于2024年11月份前完成斗山村内5个山塘的清淤工程</t>
  </si>
  <si>
    <t>改善32户脱贫人口生产生活条件</t>
  </si>
  <si>
    <t>滔溪镇斗山村机耕路建设</t>
  </si>
  <si>
    <t>完成斗山村内1500米的机耕路建设</t>
  </si>
  <si>
    <t>按计划于2024年10月完成1500米的机耕路建设</t>
  </si>
  <si>
    <t>改善24户脱贫人口生产生活条件</t>
  </si>
  <si>
    <t>滔溪镇斗山村农田渠道建设</t>
  </si>
  <si>
    <t>完成斗山村内1200米的农田渠道建设</t>
  </si>
  <si>
    <t>按计划于2024年6月完成斗山村内1200米的农田渠道建设</t>
  </si>
  <si>
    <t>改善18户脱贫人口生活条件</t>
  </si>
  <si>
    <t>滔溪镇斗山村水毁堤坝维修</t>
  </si>
  <si>
    <t>完成斗山村300立方的水毁河堤维修</t>
  </si>
  <si>
    <t>按计划于2024年12月完成斗山村300立方的水毁河堤维修</t>
  </si>
  <si>
    <t>改善35户脱贫人口生活条件</t>
  </si>
  <si>
    <t>滔溪镇斗山村产业路建设</t>
  </si>
  <si>
    <t>完成斗山村内3.2公里的产业路建设</t>
  </si>
  <si>
    <t>按计划于2024年10月完成斗山村内3.2公里的产业路建设</t>
  </si>
  <si>
    <t>改善40户脱贫人口生活条件</t>
  </si>
  <si>
    <t>滔溪镇斗山村新建腊树大桥</t>
  </si>
  <si>
    <t>在斗山腊树片新建一座长约40米交通用桥梁</t>
  </si>
  <si>
    <t>按计划于2024年1月开始新建一座长约40米交通用桥梁</t>
  </si>
  <si>
    <t>方谷村</t>
  </si>
  <si>
    <t>滔溪镇方谷村产业路建设</t>
  </si>
  <si>
    <t>方谷村村民委员会</t>
  </si>
  <si>
    <t>完成滔溪镇方谷村16公里的产业路建设</t>
  </si>
  <si>
    <t>按计划于2024年12月前完成16公里的产业路建设</t>
  </si>
  <si>
    <t>改善生产条件，提高生活质量，建立管护制度，增加林业收入</t>
  </si>
  <si>
    <t>滔溪镇方谷村公路扩宽建设</t>
  </si>
  <si>
    <t>完成2公里木杉公路的扩宽工程</t>
  </si>
  <si>
    <t>按计划于2024年12月前完成2公里的木杉公路扩宽工程</t>
  </si>
  <si>
    <t>滔溪镇方谷村饮水工程</t>
  </si>
  <si>
    <t>完成方谷村关山一二三四五组5000米的饮水工程建设</t>
  </si>
  <si>
    <t>于2024年12月前完成方谷村关山一二三四五组的5000米饮水管道建设</t>
  </si>
  <si>
    <t>改善生活40户已脱贫户与监测对象的生产生活条件，提高生活质量，建立管护制度，保障饮水安全</t>
  </si>
  <si>
    <t>金山村</t>
  </si>
  <si>
    <t>滔溪镇金山村水毁河堤建设</t>
  </si>
  <si>
    <t>金山村村民委员会</t>
  </si>
  <si>
    <t>完成滔溪镇金山村水毁河堤500米建设</t>
  </si>
  <si>
    <t>于2024年12月前完成滔溪镇金山村水毁河堤500米建设</t>
  </si>
  <si>
    <t>改善149户已脱贫及防止返贫监测对象生产生活条件</t>
  </si>
  <si>
    <t>滔溪镇金山村林道修建</t>
  </si>
  <si>
    <t>完成滔溪镇金山村5公里林道建设</t>
  </si>
  <si>
    <t>于2024年12月前完成滔溪镇金山村5公里林道建设</t>
  </si>
  <si>
    <t>改善150户已脱贫及防止返贫监测对象生产生活条件</t>
  </si>
  <si>
    <t>滔溪镇金山村村组公路扩宽工程</t>
  </si>
  <si>
    <t>完成滔溪镇金山村5公里的村组公路扩宽建设</t>
  </si>
  <si>
    <t>于2024年12月前完成滔溪镇金山村5公里的村组公路扩宽建设</t>
  </si>
  <si>
    <t>改善151户已脱贫及防止返贫监测对象生产生活条件</t>
  </si>
  <si>
    <t>滔溪社区</t>
  </si>
  <si>
    <t>滔溪镇滔溪社区产业路建设</t>
  </si>
  <si>
    <t>完成一条1000米的产业路硬化</t>
  </si>
  <si>
    <t>于2024年6月完成长约1000米的产业路硬化建设。</t>
  </si>
  <si>
    <t>产业发展解决集体经济收入和就业，有效预防返贫。</t>
  </si>
  <si>
    <t>滔溪镇滔溪社区渠道建设</t>
  </si>
  <si>
    <t>完成3000米的渠道建设</t>
  </si>
  <si>
    <t>于2024年4月前完成渠道维修3000米。</t>
  </si>
  <si>
    <t>解决600亩农田灌溉用水，有效提升种粮农积极性。</t>
  </si>
  <si>
    <t>乐坪村</t>
  </si>
  <si>
    <t>滔溪镇乐坪村公路建设</t>
  </si>
  <si>
    <t>乐坪村委员会</t>
  </si>
  <si>
    <t>对梅兰坪至乐坪进口公路扩宽2公里</t>
  </si>
  <si>
    <t>于2024年12月前对梅兰坪至乐坪村进口公路扩宽2公里。</t>
  </si>
  <si>
    <t>改善128户503人已脱贫人口的出行条件</t>
  </si>
  <si>
    <t>滔溪镇乐坪村产业路建设</t>
  </si>
  <si>
    <t>乐坪村乐坪片、三联片、百麓片总计20公里</t>
  </si>
  <si>
    <t>于2024年12月前完成乐坪村乐坪片、百麓片、三联片的</t>
  </si>
  <si>
    <t>改善128户已脱贫户和监测对象的生产条件，提高生活质量，建立管护制度增加收入</t>
  </si>
  <si>
    <t>文溪村</t>
  </si>
  <si>
    <t>滔溪镇文溪村河堤建设</t>
  </si>
  <si>
    <t>文溪村村民委员会</t>
  </si>
  <si>
    <t>建设滔溪镇文溪村河堤780米</t>
  </si>
  <si>
    <t>于2024年12月前完成河堤建设780米</t>
  </si>
  <si>
    <t>改善88户已脱贫户和监测对象的生产条件，提高生活质量，建立管护制度，增加收入</t>
  </si>
  <si>
    <t>滔溪镇文溪村公路建设</t>
  </si>
  <si>
    <t>建设滔溪村文溪村村组公路2公里</t>
  </si>
  <si>
    <t>于2024年12月前完成2公里公路建设</t>
  </si>
  <si>
    <t>滔溪镇文溪村产业发展道路</t>
  </si>
  <si>
    <t>产业发展道路5公里</t>
  </si>
  <si>
    <t>于2024年12月前完成5公里产业路建设</t>
  </si>
  <si>
    <t>新联村</t>
  </si>
  <si>
    <t>滔溪镇新联村莲彩公路提质改造</t>
  </si>
  <si>
    <t>新联村村民委员会</t>
  </si>
  <si>
    <t>完成滔溪镇新联村村组公路2公里的提质改造</t>
  </si>
  <si>
    <t>于2024年12月前完成滔溪镇新联村村组公路2公里的提质改造</t>
  </si>
  <si>
    <t>改善27户已脱贫户和监测对象的生产条件，提高生活质量，建立管护制度，增加收入</t>
  </si>
  <si>
    <t>滔溪镇新联村河堤建设</t>
  </si>
  <si>
    <t>完成滔溪镇新联村河堤建设1500米</t>
  </si>
  <si>
    <t>于2024年12月前完成滔溪镇新联村河堤建设1500米</t>
  </si>
  <si>
    <t>改善102户已脱贫户和监测对象的生产条件，提高生活质量，建立管护制度，增加收入</t>
  </si>
  <si>
    <t>滔溪镇新联村产业路</t>
  </si>
  <si>
    <t>完成滔溪镇新联村3500米的产业路修建</t>
  </si>
  <si>
    <t>于2024年12月前完成滔溪镇新联村3500米的产业路建设</t>
  </si>
  <si>
    <t>改善103户已脱贫户和监测对象的生产条件，提高生活质量，建立管护制度，增加收入</t>
  </si>
  <si>
    <t>滔溪镇新联村渠道建设</t>
  </si>
  <si>
    <t>完成滔溪镇新联村2000米的渠道建设</t>
  </si>
  <si>
    <t>于2024年12月前完成滔溪镇新联村2000米的渠道建设</t>
  </si>
  <si>
    <t>改善104户已脱贫户和监测对象的生产条件，提高生活质量，建立管护制度，增加收入</t>
  </si>
  <si>
    <t>滔溪镇新联村机耕路修建</t>
  </si>
  <si>
    <t>完成滔溪镇1000米机耕路修建</t>
  </si>
  <si>
    <t>于2024年12月前完成滔溪镇新联村1000米的机耕路建设</t>
  </si>
  <si>
    <t>改善105户已脱贫户和监测对象的生产条件，提高生活质量，建立管护制度，增加收入</t>
  </si>
  <si>
    <t>滔溪镇新联村人居环境设施</t>
  </si>
  <si>
    <t>完成滔溪镇新联村的人居环境设施建设</t>
  </si>
  <si>
    <t>于2024年12月前完成滔溪镇新联村的人居环境设施建设</t>
  </si>
  <si>
    <t>改善106户已脱贫户和监测对象的生产条件，提高生活质量，建立管护制度，增加收入</t>
  </si>
  <si>
    <t>英家村</t>
  </si>
  <si>
    <t>滔溪镇英家村河堤建设</t>
  </si>
  <si>
    <t>英家村村民委员会</t>
  </si>
  <si>
    <t>建设滔溪镇英家村沙坪至鸡冠嘴河道周边水毁农田河堤坝约5公里</t>
  </si>
  <si>
    <t>于2024年12月前完成滔溪镇英家村沙坪至鸡冠嘴河道周边水毁河堤堤坝约5公里的恢复。</t>
  </si>
  <si>
    <t>提高了抵抗自然灾害能力，保证了全村已脱贫人口的生产生活用地安全</t>
  </si>
  <si>
    <t>滔东社区</t>
  </si>
  <si>
    <t>滔溪镇滔东社区道路工程</t>
  </si>
  <si>
    <t>完成道路修建3公里</t>
  </si>
  <si>
    <t>按计划2024年12月完成道路修建</t>
  </si>
  <si>
    <t>改善819户3199人生产生活条件，提高居民收入</t>
  </si>
  <si>
    <t>滔溪镇滔东社区河堤工程</t>
  </si>
  <si>
    <t>完成河堤修建</t>
  </si>
  <si>
    <t>按计划2024年12月完成河堤修建</t>
  </si>
  <si>
    <t>改善468户2400人生产生活条件，提高居民收入</t>
  </si>
  <si>
    <t>长乐社区</t>
  </si>
  <si>
    <t>滔溪镇长乐社区农村道路建设</t>
  </si>
  <si>
    <t>新建10公里道路建设</t>
  </si>
  <si>
    <t>于2024年12月前新建10公里村建公路</t>
  </si>
  <si>
    <t>明确产权及开发方式改善96户群众出行条件</t>
  </si>
  <si>
    <t>滔溪镇长乐社区农村渠道建设</t>
  </si>
  <si>
    <t>建设6公里渠道</t>
  </si>
  <si>
    <t>于2024年12月前建设6公里渠道</t>
  </si>
  <si>
    <t>改善灌溉条件，提高生产效能帮助36户脱贫对象实现增产增收</t>
  </si>
  <si>
    <t>上马村</t>
  </si>
  <si>
    <t>滔溪镇上马村组级公路</t>
  </si>
  <si>
    <t>公路总长2000米。</t>
  </si>
  <si>
    <t>于2024年12月前建设公路总长2000米</t>
  </si>
  <si>
    <t>改善38户已脱贫户和监测对象的生产条件，提高生活质量，建立管护制度，增加收入</t>
  </si>
  <si>
    <t>滔溪镇上马村渠道</t>
  </si>
  <si>
    <t>新修渠道长1000米</t>
  </si>
  <si>
    <t>于2024年12月前新修渠道长1000米</t>
  </si>
  <si>
    <t>滔溪镇上马村山塘维修</t>
  </si>
  <si>
    <t>4个山塘维修</t>
  </si>
  <si>
    <t>于2024年12月前完成4个山塘维修</t>
  </si>
  <si>
    <t>改善120户已脱贫户和监测对象的生产条件，提高生活质量，建立管护制度，增加收入</t>
  </si>
  <si>
    <t>滔溪镇上马村中药材基地</t>
  </si>
  <si>
    <t>中药材基地一处</t>
  </si>
  <si>
    <t>于2024年12月前建设中药材基地一处</t>
  </si>
  <si>
    <t>梅兰坪村</t>
  </si>
  <si>
    <t>滔溪镇梅兰村村道坪一组水毁河堤建设工程</t>
  </si>
  <si>
    <t>梅兰村村道坪一组</t>
  </si>
  <si>
    <t>梅兰坪村村委</t>
  </si>
  <si>
    <t>道坪一组水毁河堤500米</t>
  </si>
  <si>
    <t>于2024年10月前完成道坪一组水毁河堤500米建设</t>
  </si>
  <si>
    <t>改善4户已脱贫户和监测对象的生产条件，提高生活质量，建立管护制度，增加收入</t>
  </si>
  <si>
    <t>滔溪镇梅兰坪村道坪片防火通道</t>
  </si>
  <si>
    <t>道坪片防火通道30公里</t>
  </si>
  <si>
    <t>于2024年10月前完成道坪片防火通道30公里</t>
  </si>
  <si>
    <t>改善14户已脱贫户和监测对象的生产条件，提高生活质量，建立管护制度，增加收入</t>
  </si>
  <si>
    <t>滔溪镇梅兰坪村道坪五组塌陷公路</t>
  </si>
  <si>
    <t>维修道坪五组塌陷公路100米</t>
  </si>
  <si>
    <t>于2024年10月前完成道坪五组塌陷公路100米维修</t>
  </si>
  <si>
    <t>改善5户已脱贫户和监测对象的生产条件，提高生活质量，建立管护制度，增加收入</t>
  </si>
  <si>
    <t>滔溪镇梅兰坪村黄梅三  四 五 六 七 组河堤维修</t>
  </si>
  <si>
    <t>黄梅三  四 五 六 七 组河堤维修800米</t>
  </si>
  <si>
    <t>于2024年10月前完成黄梅三  四 五 六 七 组河堤维修800米</t>
  </si>
  <si>
    <t>改善20户已脱贫户和监测对象的生产条件，提高生活质量，建立管护制度，增加收入</t>
  </si>
  <si>
    <t>南山村</t>
  </si>
  <si>
    <t>滔溪镇南山村村组道路</t>
  </si>
  <si>
    <t>滔溪镇南山村</t>
  </si>
  <si>
    <t>改建南山村村组公路10公里</t>
  </si>
  <si>
    <t>于2024年9月前完成黄梅三  四 五 六 七 组河堤维修800米</t>
  </si>
  <si>
    <t>改善48户已脱贫户和监测对象的生产条件，提高生活质量，建立管护制度，增加收入</t>
  </si>
  <si>
    <t>羊角塘镇</t>
  </si>
  <si>
    <t>董木溪村</t>
  </si>
  <si>
    <t>羊角塘镇董木溪村河堤建设项目</t>
  </si>
  <si>
    <t>2.7公里河堤建设</t>
  </si>
  <si>
    <t>按计划完成2.7公里河堤建设</t>
  </si>
  <si>
    <t>改善4672名群众出行条件</t>
  </si>
  <si>
    <t>白沙溪村</t>
  </si>
  <si>
    <t>羊角塘镇白沙溪村美丽屋场建设项目</t>
  </si>
  <si>
    <t>长4.3公里公路扩宽</t>
  </si>
  <si>
    <t>按计划完成4.3公里公路扩宽</t>
  </si>
  <si>
    <t>改善1234名群众出行条件</t>
  </si>
  <si>
    <t>板溪村</t>
  </si>
  <si>
    <t>羊角塘镇板溪村美丽屋场建设项目</t>
  </si>
  <si>
    <t>3.7公里公路扩宽</t>
  </si>
  <si>
    <t>按期完成3.7公里公路扩宽</t>
  </si>
  <si>
    <t>改变4460人出行环境</t>
  </si>
  <si>
    <t>野鸭塘村</t>
  </si>
  <si>
    <t>羊角塘镇野鸭塘村公路硬化</t>
  </si>
  <si>
    <t>长1.5公里，宽3.5米以上</t>
  </si>
  <si>
    <t>按期完成长1.5公里，宽3.5米以上公路硬化</t>
  </si>
  <si>
    <t>解决100名已脱贫人口的“出行难”问题</t>
  </si>
  <si>
    <t>王家坪村</t>
  </si>
  <si>
    <t>羊角塘镇王家坪村安全饮水点建设</t>
  </si>
  <si>
    <t>安全饮水点建设1个</t>
  </si>
  <si>
    <t>按计划完成约2公里砌坎副陂</t>
  </si>
  <si>
    <t>打造全村第一个美丽屋场示范点，以点带面</t>
  </si>
  <si>
    <t>竹田村</t>
  </si>
  <si>
    <t>羊角塘镇竹田村公路扩宽</t>
  </si>
  <si>
    <t>长5公里、加宽2.5米</t>
  </si>
  <si>
    <t>按计划完成长5公里、加宽2.5米</t>
  </si>
  <si>
    <t>解决51名脱贫人口出行困难</t>
  </si>
  <si>
    <t>云盘村</t>
  </si>
  <si>
    <t>羊角塘镇云盘村安全饮水</t>
  </si>
  <si>
    <t>新建蓄水池1个，铺设管道2公里</t>
  </si>
  <si>
    <t>按计划完成蓄水池1个建设，铺设管道2公里</t>
  </si>
  <si>
    <t>解决180名群众季节性缺水问题</t>
  </si>
  <si>
    <t>冷市镇</t>
  </si>
  <si>
    <t>陶竹村</t>
  </si>
  <si>
    <t>冷市镇陶竹村油茶林产业路硬化</t>
  </si>
  <si>
    <t>陶竹村天马山</t>
  </si>
  <si>
    <t>冷市镇人民政府</t>
  </si>
  <si>
    <t>4.5公里</t>
  </si>
  <si>
    <t>12月底完成4.5公里硬化并投入使用</t>
  </si>
  <si>
    <t>通过“直接帮扶、委托帮扶、股份合作”方式，建立有效利益链接机制，带动120户群众稳定增收</t>
  </si>
  <si>
    <t>高桥村</t>
  </si>
  <si>
    <t>冷市镇高桥村思模溪高桥段河道清理河堤修复项目</t>
  </si>
  <si>
    <t>思模溪高桥村段2.5公里河道清淤及河堤修复</t>
  </si>
  <si>
    <t>11月底前完成思模溪高桥村段2.5公里河道清淤及河堤修复</t>
  </si>
  <si>
    <t>通过直接帮扶建立有效联结机制，带动40户群众稳定增收</t>
  </si>
  <si>
    <t>琵栗村</t>
  </si>
  <si>
    <t>冷市镇琵栗村张家冲（十组）产业路硬化项目</t>
  </si>
  <si>
    <t>琵栗村张家冲（十组）</t>
  </si>
  <si>
    <t>硬化产业路1400米</t>
  </si>
  <si>
    <t>2024年9月完成产业路硬化1400米</t>
  </si>
  <si>
    <t>通过直接帮扶建立有效联结机制，带动25户群众稳定增收</t>
  </si>
  <si>
    <t>冷市镇琵栗村张家冲油茶林基地培管项目</t>
  </si>
  <si>
    <t>配管油茶林300亩</t>
  </si>
  <si>
    <t>2024年9月完成油茶林配管300亩</t>
  </si>
  <si>
    <t>通过直接帮扶建立有效联结机制，带动160户群众稳定增收</t>
  </si>
  <si>
    <t>冷市镇琵栗村茶叶种植合作社茶叶深加工配套设施项目</t>
  </si>
  <si>
    <t>琵栗村村委</t>
  </si>
  <si>
    <t>自动化茶叶深加工设备一套</t>
  </si>
  <si>
    <t>2024年10月完成配套设施添置</t>
  </si>
  <si>
    <t>金湖村</t>
  </si>
  <si>
    <t>冷市镇金湖村1至7组水渠建设项目</t>
  </si>
  <si>
    <t>新建水渠1200米</t>
  </si>
  <si>
    <t>2024年8月底完成1至7组水渠新建</t>
  </si>
  <si>
    <t>通过该项目，改善全体村民生产生活安全。</t>
  </si>
  <si>
    <t>冷市镇金湖村13-20组水渠建设项目</t>
  </si>
  <si>
    <t>新建水渠1800米</t>
  </si>
  <si>
    <t>2025年3月底完成13-20组水渠新建</t>
  </si>
  <si>
    <t>董家村</t>
  </si>
  <si>
    <t>冷市镇董家村人大线最后1.8公里路面硬化</t>
  </si>
  <si>
    <t>干线路1.8公里路面硬化</t>
  </si>
  <si>
    <t>2024年9月底前完成干线路1.8公里路面硬化</t>
  </si>
  <si>
    <t>冷市镇董家村董小公路2公里路面硬化</t>
  </si>
  <si>
    <t>支线路2公里路面硬化</t>
  </si>
  <si>
    <t>2024年11月底前完成支线路2公里路面硬化</t>
  </si>
  <si>
    <t>文昌村</t>
  </si>
  <si>
    <t>冷市镇文昌村墨鱼冲公路窄改宽硬化</t>
  </si>
  <si>
    <t>文昌村墨鱼冲</t>
  </si>
  <si>
    <t>硬化公路长1500米，宽3米</t>
  </si>
  <si>
    <t>2024年10月完成公路窄改宽硬化</t>
  </si>
  <si>
    <t>龙塘镇</t>
  </si>
  <si>
    <t>龙门村</t>
  </si>
  <si>
    <t>龙塘镇龙门村大碧溪产业公路硬化工程</t>
  </si>
  <si>
    <t>龙塘镇龙门村大碧溪</t>
  </si>
  <si>
    <t>泥土路拓宽夯实压紧之后用混凝土进行硬化，长2500米，宽3.5米，厚20厘米。</t>
  </si>
  <si>
    <t>完成硬化，长2500米，宽3.5米，厚20厘米。</t>
  </si>
  <si>
    <t>明确产权及开发方式，建立管护制度，改善出行条件维护基础设施，为增产增收创造条件</t>
  </si>
  <si>
    <t>龙塘镇龙门村油茶林基地建设</t>
  </si>
  <si>
    <t>龙塘镇龙门村楚湾片区</t>
  </si>
  <si>
    <t>基地规模420亩，采用水平建梯方式整地，每亩栽植油茶65-70株。对基地内产业公路进行硬化，长6000米，宽3.5米，厚20厘米</t>
  </si>
  <si>
    <t>完成基地内产业公路进行硬化，长6000米，宽3.5米，厚20厘米</t>
  </si>
  <si>
    <t>六和村</t>
  </si>
  <si>
    <t>龙塘镇六和村天麻公路</t>
  </si>
  <si>
    <t>龙塘镇六和村</t>
  </si>
  <si>
    <t>2.2公里天麻公路六和段提质改造</t>
  </si>
  <si>
    <t>改善天麻公路2.2公里交通出行条件</t>
  </si>
  <si>
    <t>改善沿线交通出行条件</t>
  </si>
  <si>
    <t>龙塘镇六和村产业路</t>
  </si>
  <si>
    <t>龙塘镇六和村黄泥冲</t>
  </si>
  <si>
    <t>打造集体经济1.5公里产业路基础建设</t>
  </si>
  <si>
    <t>完成黄泥冲1.5公里的产业路修建</t>
  </si>
  <si>
    <t>为全村带动经济发展，增加集体经济</t>
  </si>
  <si>
    <t>龙塘镇六和村河堤修建</t>
  </si>
  <si>
    <t>完成河堤长约700米的修建</t>
  </si>
  <si>
    <t>改善群众生产生活条件</t>
  </si>
  <si>
    <t>桃仙村</t>
  </si>
  <si>
    <t>龙塘镇桃仙村干田坎护堤建设</t>
  </si>
  <si>
    <t>9-12组</t>
  </si>
  <si>
    <t>桃仙村村民委员会</t>
  </si>
  <si>
    <t>新建基本农田护理，长150米，高6米宽1.5米</t>
  </si>
  <si>
    <t>完成新建基本农田护理，长150米，高6米宽1.5米</t>
  </si>
  <si>
    <t>改善85户350人生产生活条件</t>
  </si>
  <si>
    <t>龙塘镇桃仙村铁家冲山塘内外坡硬化加固维修</t>
  </si>
  <si>
    <t>14-17组</t>
  </si>
  <si>
    <t>外坡加固长80米高6米，内坡硬化长80米高5米，加固面积500㎡，硬化面积400㎡</t>
  </si>
  <si>
    <t>完成外坡加固长80米高6米，内坡硬化长80米高5米，加固面积500㎡，硬化面积400㎡</t>
  </si>
  <si>
    <t>改善120户480人基础生活条件以及耕种灌溉条件</t>
  </si>
  <si>
    <t>顽沙村</t>
  </si>
  <si>
    <t>龙塘镇顽沙村天麻公路提质改造</t>
  </si>
  <si>
    <t>提质改造公路1500米</t>
  </si>
  <si>
    <t>改善天马公路交通出行条件</t>
  </si>
  <si>
    <t>改善沿线交通出行条件。</t>
  </si>
  <si>
    <t>红星社区</t>
  </si>
  <si>
    <t>龙塘镇红星社区一、二、三、四组修复拦水坝、灌溉渠道</t>
  </si>
  <si>
    <t>龙塘镇红星社区一、二、三、四组</t>
  </si>
  <si>
    <t>拦水坝长15米、高3.5米宽2米加固及清淤，修复灌溉渠道长1500米，宽0.5米，高0.5米</t>
  </si>
  <si>
    <t>完成拦水坝长15米、高3.5米宽2米加固及清淤，修复灌溉渠道长1500米，宽0.5米，高0.5米</t>
  </si>
  <si>
    <t>改善658人生产生活条件，提升村容村貌</t>
  </si>
  <si>
    <t>龙塘镇红星社区洗马五组修桥梁一座</t>
  </si>
  <si>
    <t>龙塘镇红星社区洗马五组</t>
  </si>
  <si>
    <t>新建桥梁一座，长15米，宽4米，高4米</t>
  </si>
  <si>
    <t>完成新建桥梁一座，长15米，宽4米，高4米</t>
  </si>
  <si>
    <t>改善452人生产生活条件，提升村容村貌</t>
  </si>
  <si>
    <t>龙塘镇红星社区三组公路路基平整、埋置涵管、硬化</t>
  </si>
  <si>
    <t>龙塘镇红星社区三组</t>
  </si>
  <si>
    <t>三组公路路基平整、埋置涵管、硬化长约300米、平均宽约3.5米</t>
  </si>
  <si>
    <t>完成三组公路路基平整、埋置涵管、硬化长约300米、平均宽约3.5米</t>
  </si>
  <si>
    <t>改善328人生产生活条件，提升村容村貌</t>
  </si>
  <si>
    <t>黄山村</t>
  </si>
  <si>
    <t>龙塘镇黄山村狮子岩蔬菜基地</t>
  </si>
  <si>
    <t>13驵</t>
  </si>
  <si>
    <t>黄山村委</t>
  </si>
  <si>
    <t>130亩蔬菜种植基地</t>
  </si>
  <si>
    <t>带动80户脱贫户就业</t>
  </si>
  <si>
    <t>提高集体经济收入，增加脱贫户就业</t>
  </si>
  <si>
    <t>龙塘镇黄山村山河亭黄精基地</t>
  </si>
  <si>
    <t>18组</t>
  </si>
  <si>
    <t>100亩黄精种植基地</t>
  </si>
  <si>
    <t>带动120户脱贫户就业</t>
  </si>
  <si>
    <t>龙塘镇黄山村黄精种植基地</t>
  </si>
  <si>
    <t>3-8组</t>
  </si>
  <si>
    <t>300亩黄精种植基地</t>
  </si>
  <si>
    <t>带动30户脱贫户就业</t>
  </si>
  <si>
    <t>龙塘镇黄山村饮水点</t>
  </si>
  <si>
    <t>1-12组</t>
  </si>
  <si>
    <t>12个组饮水点</t>
  </si>
  <si>
    <t>12个组集中供水</t>
  </si>
  <si>
    <t>淘金村</t>
  </si>
  <si>
    <t>龙塘镇淘金村组级公路硬化</t>
  </si>
  <si>
    <t>淘金村8组</t>
  </si>
  <si>
    <t>岩立门至伍家山长1.5公里*宽3.5米的硬化道路建设</t>
  </si>
  <si>
    <t>完成长1.5公里*宽3.5米的硬化道路建设解决出行不便问题</t>
  </si>
  <si>
    <t>龙塘镇淘金村桥梁新建</t>
  </si>
  <si>
    <t>淘金村采育场</t>
  </si>
  <si>
    <t>桥梁新建长18米*8米宽</t>
  </si>
  <si>
    <t>完成桥梁建设，改善群众出行条件，提高经济发展</t>
  </si>
  <si>
    <t>改善群众出行条件，提高群众生产生活水平</t>
  </si>
  <si>
    <t>龙塘镇淘金村拦水坝</t>
  </si>
  <si>
    <t>淘金村竹子溪</t>
  </si>
  <si>
    <t>长30米*高5米*厚度6米</t>
  </si>
  <si>
    <t>龙塘镇淘金村河堤修复</t>
  </si>
  <si>
    <t>淘金村靓溪里</t>
  </si>
  <si>
    <t>河堤修复1.5公里</t>
  </si>
  <si>
    <t>改善生活生产条件建立管护制度，实现生态扶贫</t>
  </si>
  <si>
    <t>家乐村</t>
  </si>
  <si>
    <t>龙塘镇家乐村黄精、黄桃种植</t>
  </si>
  <si>
    <t>增种</t>
  </si>
  <si>
    <t>种植药材水果300亩</t>
  </si>
  <si>
    <t>增加村集体收入，促进产业发展</t>
  </si>
  <si>
    <t>改善村民提高生活水平</t>
  </si>
  <si>
    <t>陶贺冲村</t>
  </si>
  <si>
    <t>龙塘镇陶贺冲村小农水引水灌溉工程</t>
  </si>
  <si>
    <t>陶贺冲村仁义台</t>
  </si>
  <si>
    <t>小农水引水工程长500米，宽50厘米，高50厘米</t>
  </si>
  <si>
    <t>保护稻田有效耕种</t>
  </si>
  <si>
    <t>有利恢复稻田的耕种与更有效的保障农田水利的灌溉。</t>
  </si>
  <si>
    <t>龙塘镇陶贺冲村森林防火通道</t>
  </si>
  <si>
    <t>森林防火通道长20公里，宽4米。</t>
  </si>
  <si>
    <t>改善全村529户1871人生活条件</t>
  </si>
  <si>
    <t>改善生产条件，充分发挥林下经济的发展，为森林防火提供有利的保障通道。</t>
  </si>
  <si>
    <t>龙塘镇陶贺冲村安全饮水工程</t>
  </si>
  <si>
    <t>安全饮水工程100立方蓄水池</t>
  </si>
  <si>
    <t>解决全村人口饮水问题</t>
  </si>
  <si>
    <t>改善生活条件</t>
  </si>
  <si>
    <t>柏溪村</t>
  </si>
  <si>
    <t>龙塘镇柏溪村生态蔬菜基地</t>
  </si>
  <si>
    <t>生态蔬菜基地50亩</t>
  </si>
  <si>
    <t>按计划完成50亩的生态蔬菜种植，壮大村集体经济</t>
  </si>
  <si>
    <t>带动增加人员就业机会，充分增加土地利用价值。</t>
  </si>
  <si>
    <t>龙塘镇柏溪村杨家坳公路硬化</t>
  </si>
  <si>
    <t>柏溪4.5.9组</t>
  </si>
  <si>
    <t>公路硬化长1公里，宽3.5米</t>
  </si>
  <si>
    <t>按计划完成硬化公路，方便群众出行</t>
  </si>
  <si>
    <t>明确产权及开发方式，建立管护制度，改善沿线150户600人群众出行条件。</t>
  </si>
  <si>
    <t>茶乡花海社区</t>
  </si>
  <si>
    <t>龙塘镇茶乡花海社区4网格道路扩建</t>
  </si>
  <si>
    <t>社区1.2..39组</t>
  </si>
  <si>
    <t>道路扩建1.8公里</t>
  </si>
  <si>
    <t>完成1.2.3.9组组级公路扩建</t>
  </si>
  <si>
    <t>改善4025人生产生活条件</t>
  </si>
  <si>
    <t>龙塘镇茶乡花海社区8.9.10.12组河堤修建</t>
  </si>
  <si>
    <t>社区8.9.10.12组</t>
  </si>
  <si>
    <t>新建河堤长约3600米，高3米，款1.5米的河堤</t>
  </si>
  <si>
    <t>封家村</t>
  </si>
  <si>
    <t>龙塘镇封家村中药材种植100亩</t>
  </si>
  <si>
    <t>中药材种植100亩</t>
  </si>
  <si>
    <t>完成中药材种植100亩</t>
  </si>
  <si>
    <t>年增加村集体经济收入10万元以上</t>
  </si>
  <si>
    <t>龙塘镇封家村一组公路硬化</t>
  </si>
  <si>
    <t>公路硬化0.6公里</t>
  </si>
  <si>
    <t>完成一组公路硬化</t>
  </si>
  <si>
    <t>改善945人生产生活条件</t>
  </si>
  <si>
    <t>龙塘镇封家村赵家坪至来屋湾公路硬化桥梁建设</t>
  </si>
  <si>
    <t>公路硬化0.8公里
桥一座</t>
  </si>
  <si>
    <t>完成赵家坪至来屋湾公路硬化桥梁建设</t>
  </si>
  <si>
    <t>改善2351人生产生活条件</t>
  </si>
  <si>
    <t>龙塘镇封家村山塘维修</t>
  </si>
  <si>
    <t>山塘维修3个</t>
  </si>
  <si>
    <t>完成山塘维修</t>
  </si>
  <si>
    <t>和睦村</t>
  </si>
  <si>
    <t>龙塘镇和睦村公路维修</t>
  </si>
  <si>
    <t>公路维修4.5公里</t>
  </si>
  <si>
    <t>完成和睦村公路维修</t>
  </si>
  <si>
    <t>改善全村出行条件</t>
  </si>
  <si>
    <t>龙塘镇和睦村自来水管建设</t>
  </si>
  <si>
    <t>自来水管建设2公里</t>
  </si>
  <si>
    <t>完成和睦村自来水管建设</t>
  </si>
  <si>
    <t>改善全村安全饮水问题</t>
  </si>
  <si>
    <t>龙塘镇和睦罗家湾新修公路</t>
  </si>
  <si>
    <t>罗家湾新修公路3.2公里</t>
  </si>
  <si>
    <t>完成和睦罗家湾新修公路</t>
  </si>
  <si>
    <t>小淹镇</t>
  </si>
  <si>
    <t>百花村</t>
  </si>
  <si>
    <t>小淹镇百花村村组道路建设</t>
  </si>
  <si>
    <t>小淹镇百花村</t>
  </si>
  <si>
    <t>百花村村民委员会</t>
  </si>
  <si>
    <t>田兴四组路面硬化500米</t>
  </si>
  <si>
    <t>计划12月底前完成田兴四组路面硬化500米</t>
  </si>
  <si>
    <t>改善人们生产生活条件，解决出行难的问题</t>
  </si>
  <si>
    <t>陶澍村</t>
  </si>
  <si>
    <t>小淹镇陶澍村林道建设</t>
  </si>
  <si>
    <t>香炉山
碳炉弯</t>
  </si>
  <si>
    <t>陶澍村村民委员会</t>
  </si>
  <si>
    <t>香炉山
碳炉弯林道建设3公里</t>
  </si>
  <si>
    <t>计划12月底前完成沙湾片的林道建设3公里</t>
  </si>
  <si>
    <t>改善防火林道安全通行，保障2200人生产生活安全</t>
  </si>
  <si>
    <t>双仙村</t>
  </si>
  <si>
    <t>小淹镇双仙村林间防火运输路建设</t>
  </si>
  <si>
    <t>双仙村村民委员会</t>
  </si>
  <si>
    <t>林间防火运输路建设4600米</t>
  </si>
  <si>
    <t>计划在11月底完成林间防火运输路建设4600米</t>
  </si>
  <si>
    <t>改善防火林道安全通行，保障1028人生产生活安全</t>
  </si>
  <si>
    <t>白莲村</t>
  </si>
  <si>
    <t>小淹镇白莲村林道建设</t>
  </si>
  <si>
    <t>白莲村村民委员会</t>
  </si>
  <si>
    <t>林道建设3公里</t>
  </si>
  <si>
    <t>计划9月底前完成林道15公里</t>
  </si>
  <si>
    <t>改善防火林道安全通行，保障252人生产生活安全</t>
  </si>
  <si>
    <t>胜利村</t>
  </si>
  <si>
    <t>小淹镇胜利村叶子湾公路硬化1.5公里</t>
  </si>
  <si>
    <t>胜利村村民委员会</t>
  </si>
  <si>
    <t>1000米的公路硬化</t>
  </si>
  <si>
    <t>计划12月底前完成1000米的公路硬化</t>
  </si>
  <si>
    <t>小淹</t>
  </si>
  <si>
    <t>杨思村</t>
  </si>
  <si>
    <t>小淹镇杨思村竹木制品厂</t>
  </si>
  <si>
    <t>杨思村村民委员会</t>
  </si>
  <si>
    <t>修建厂房400平方米</t>
  </si>
  <si>
    <t>计划12月底前完成修建厂房400平方米</t>
  </si>
  <si>
    <t>提高村集体经济效益，解决脱贫户用工人数5人，改善受益对象收入</t>
  </si>
  <si>
    <t>幸福村</t>
  </si>
  <si>
    <t>中药材基地</t>
  </si>
  <si>
    <t>幸福村村民委员会</t>
  </si>
  <si>
    <t>建设30亩中药材基地</t>
  </si>
  <si>
    <t>计划12月底前完成30亩中药材基地建设</t>
  </si>
  <si>
    <t>肖家村</t>
  </si>
  <si>
    <t>小淹镇肖家村河堤建设</t>
  </si>
  <si>
    <t>肖家村村民委员会</t>
  </si>
  <si>
    <t>大湾土地树至低改沟河堤810m³</t>
  </si>
  <si>
    <t>计划12月底完成河堤的修建</t>
  </si>
  <si>
    <t>解决185户稻田灌溉，为每户村民每年增收500元以上</t>
  </si>
  <si>
    <t>百足村</t>
  </si>
  <si>
    <t>小淹镇百足村河道的修复</t>
  </si>
  <si>
    <t>百足村村民委员会</t>
  </si>
  <si>
    <t>富溪河道的修复850米</t>
  </si>
  <si>
    <t>按时富溪河道的修复850米</t>
  </si>
  <si>
    <t>改善人们生产生活条件</t>
  </si>
  <si>
    <t>金双村</t>
  </si>
  <si>
    <t>小淹镇金双村金林片区饮水工程</t>
  </si>
  <si>
    <t>金林片区</t>
  </si>
  <si>
    <t>金双村村民委员会</t>
  </si>
  <si>
    <t>40立方蓄水池1座，1立方过滤池1座</t>
  </si>
  <si>
    <t>按期完成蓄水池及方过滤池修建</t>
  </si>
  <si>
    <t>解决金林片区四个村民小组近400人的人畜饮水困难问题</t>
  </si>
  <si>
    <t>百福村</t>
  </si>
  <si>
    <t>明星片梓木洞水毁修复</t>
  </si>
  <si>
    <t>恢复</t>
  </si>
  <si>
    <t>安化县小 淹镇百福 村</t>
  </si>
  <si>
    <t>百福村村民委员会</t>
  </si>
  <si>
    <t>水毁河堤修复500立方米</t>
  </si>
  <si>
    <t>按期完成水毁修复500立方米</t>
  </si>
  <si>
    <t>碧溪村</t>
  </si>
  <si>
    <t>碧溪村防火林道维修</t>
  </si>
  <si>
    <t>林道维修25公里</t>
  </si>
  <si>
    <t>按期完成“防火林道维修25公里”</t>
  </si>
  <si>
    <t>改善防火林道安全通行，保障1993人生产生活安全</t>
  </si>
  <si>
    <t>白沙溪社区</t>
  </si>
  <si>
    <t>白沙溪社区组级公路及入户公路硬化</t>
  </si>
  <si>
    <t>小淹镇人民政府</t>
  </si>
  <si>
    <t>白沙溪社区组级公路及入户公路硬化2公里</t>
  </si>
  <si>
    <t>计划按成白沙溪社区组级公里及入户公路2公里的硬化</t>
  </si>
  <si>
    <t>改善77户受益脱贫户数及防止返贫监测对象出行条件</t>
  </si>
  <si>
    <t>江南镇</t>
  </si>
  <si>
    <t>黄石村</t>
  </si>
  <si>
    <t>江南镇黄石村产业路扩改硬化</t>
  </si>
  <si>
    <t>干龙三组</t>
  </si>
  <si>
    <t>干龙三组产业路扩改硬化
（0.6公里）</t>
  </si>
  <si>
    <t>解决65户206人已脱贫人口的“出行难”问题</t>
  </si>
  <si>
    <t>改善群众发展产业的基础设施条件</t>
  </si>
  <si>
    <t>金田村</t>
  </si>
  <si>
    <t>江南镇金田村青田田家洞至青田山上公路硬化</t>
  </si>
  <si>
    <t>金田村青田片</t>
  </si>
  <si>
    <t>公路硬化
（3公里）</t>
  </si>
  <si>
    <t>解决了1500村民出行难的问题</t>
  </si>
  <si>
    <t>改善群众出行条件</t>
  </si>
  <si>
    <t>锡潭村</t>
  </si>
  <si>
    <t>江南镇锡潭村公路硬化</t>
  </si>
  <si>
    <t>锡潭村一、三、七、八组</t>
  </si>
  <si>
    <t>公路硬化4.5公里</t>
  </si>
  <si>
    <t>解决261人已脱贫人口及村民出行难问题。</t>
  </si>
  <si>
    <t>旸二村</t>
  </si>
  <si>
    <t>江南镇旸二村自来水提质</t>
  </si>
  <si>
    <t>新建水塔3座，铺设管道8000米</t>
  </si>
  <si>
    <t>改善生产生活条件</t>
  </si>
  <si>
    <t>改善生活生产条件，保障农户生活生产需求。</t>
  </si>
  <si>
    <t>大屋村</t>
  </si>
  <si>
    <t>江南镇大屋村公路硬化</t>
  </si>
  <si>
    <t>成家桥4、5组硬化</t>
  </si>
  <si>
    <t>解决大屋片区2、成家桥片区4、5组接近一千人“出行难”问题，解决100人以上和脱贫人口出行难的问题</t>
  </si>
  <si>
    <t>改善出行条件，明确产权及开发方式，建立管护制度，实现资产收益扶贫</t>
  </si>
  <si>
    <t>大众村</t>
  </si>
  <si>
    <t>江南镇大众村基本农田河堤修复</t>
  </si>
  <si>
    <t>万溪组</t>
  </si>
  <si>
    <t>河堤修复40米</t>
  </si>
  <si>
    <t>保护基本农田</t>
  </si>
  <si>
    <t>建立管护机制，保障水路畅通和基本农田保护</t>
  </si>
  <si>
    <t>高城村</t>
  </si>
  <si>
    <t>江南镇高城村安全饮水管道铺设</t>
  </si>
  <si>
    <t>江南镇高城村方溪片</t>
  </si>
  <si>
    <t>新建水塔6座
，铺设管道4000米</t>
  </si>
  <si>
    <t>解决446人饮水问题</t>
  </si>
  <si>
    <t>改善生活条件，提高生活质量，保障饮水安全</t>
  </si>
  <si>
    <t>木溪口村</t>
  </si>
  <si>
    <t>江南镇木溪口村建安三组至胜利村公路硬化</t>
  </si>
  <si>
    <t>建安三组至胜利村公路</t>
  </si>
  <si>
    <t>公里硬化1.8公里</t>
  </si>
  <si>
    <t>解决2镇2村276户966人员的出行方便，提高安全保障，保障安全生产。其中受益脱贫户及防止返贫监测户79户239人。</t>
  </si>
  <si>
    <t>村容村貌</t>
  </si>
  <si>
    <t>江南镇木溪口村里坪片村容村貌提升</t>
  </si>
  <si>
    <t>里坪片</t>
  </si>
  <si>
    <t>里坪片未改造区域，涉及村民156户房前屋后道路修整、清理</t>
  </si>
  <si>
    <t>里坪片未改造区域，受益村民156户624人道路修整、房屋周边整理清洁等村容村貌提质，村庄形象整体提升</t>
  </si>
  <si>
    <t>改善群众生活条件，提升村容村貌</t>
  </si>
  <si>
    <t>庆阳村</t>
  </si>
  <si>
    <t>江南镇庆阳村公路硬化</t>
  </si>
  <si>
    <t>解决对溪片区车辆通行“会车”问题，解决300人以上和脱贫人口出行难的问题</t>
  </si>
  <si>
    <t>思贤村</t>
  </si>
  <si>
    <t>江南镇思贤村藠头基地</t>
  </si>
  <si>
    <t>新建藠头基地100亩</t>
  </si>
  <si>
    <t>按时完成项目建设</t>
  </si>
  <si>
    <t>增加村集体收入</t>
  </si>
  <si>
    <t>新星村</t>
  </si>
  <si>
    <t>江南镇新星村东梅公路连接线公路硬化</t>
  </si>
  <si>
    <t>陈王村竹园片区</t>
  </si>
  <si>
    <t>公路硬化200米</t>
  </si>
  <si>
    <t>方便本村村民出行及实行安全生产和经济林木的运输</t>
  </si>
  <si>
    <t>增加农民收入，方便村民便利出行</t>
  </si>
  <si>
    <t>田庄乡</t>
  </si>
  <si>
    <t>笔峰村</t>
  </si>
  <si>
    <t>田庄乡笔峰村组级公路硬化及公路处险加宽</t>
  </si>
  <si>
    <t>扩改</t>
  </si>
  <si>
    <t>田庄乡笔峰村</t>
  </si>
  <si>
    <t>组级公路硬化约4公里及公路处险加宽约200米</t>
  </si>
  <si>
    <t>解决全村683户2439人的出行安全问题</t>
  </si>
  <si>
    <t>改善683户2439人村民出行安全</t>
  </si>
  <si>
    <t>文溪社区</t>
  </si>
  <si>
    <t>田庄乡文溪社区岩门志排家塘防火道、桃树偏至吴家土防火道新建</t>
  </si>
  <si>
    <t>朝神庵</t>
  </si>
  <si>
    <t>约12公里林道新建</t>
  </si>
  <si>
    <t>帮助全社区511户1776人提高森林防火意识、增加群众收入。</t>
  </si>
  <si>
    <t>改善511户1776人产业发展需求，提高森林防火意识</t>
  </si>
  <si>
    <t>桃林村</t>
  </si>
  <si>
    <t>田庄乡桃林村组级公路硬化</t>
  </si>
  <si>
    <t>组级公路硬化3.5公里</t>
  </si>
  <si>
    <t>解决158户已脱贫人口的“出行难”问题。</t>
  </si>
  <si>
    <t>改善572户1948人生产生活出行条件</t>
  </si>
  <si>
    <t>温溪村</t>
  </si>
  <si>
    <t>田庄乡温溪村硬化公路扩改</t>
  </si>
  <si>
    <t>温溪村工农片区</t>
  </si>
  <si>
    <t>约3公里公路硬化</t>
  </si>
  <si>
    <t>解决全村220户1124人出行问题</t>
  </si>
  <si>
    <t>改善220户1124人村民出行安全</t>
  </si>
  <si>
    <t>茅园村</t>
  </si>
  <si>
    <t>田庄乡茅园村牛牯坝护堤建设</t>
  </si>
  <si>
    <t>田庄乡人民政府</t>
  </si>
  <si>
    <t>修建茅园村牛牯坝护堤3000立方</t>
  </si>
  <si>
    <t>解决全村655户2137人出行安全问题</t>
  </si>
  <si>
    <t>解决茅园村1000人次就业，促进村集体经济增收，美化村人居环境。</t>
  </si>
  <si>
    <t>永平村</t>
  </si>
  <si>
    <t>田庄乡永平村渠道建设</t>
  </si>
  <si>
    <t>田庄乡永平村</t>
  </si>
  <si>
    <t>修建灌溉渠道3千米</t>
  </si>
  <si>
    <t>解决全村200户800人生产生活条件改善</t>
  </si>
  <si>
    <t>提高抵抗自然灾害能力，改善200户800人生产条件、提高农作物生产量，增加农户收入。</t>
  </si>
  <si>
    <t>产业服务支撑项目</t>
  </si>
  <si>
    <t>农业社会化服务</t>
  </si>
  <si>
    <t>香岩村</t>
  </si>
  <si>
    <t>田庄乡香岩村农副产品展示厅项目建设</t>
  </si>
  <si>
    <t>香岩村村委</t>
  </si>
  <si>
    <t>新建80平方米农副产品展示厅</t>
  </si>
  <si>
    <t>帮助全村261户910人年收入增收2000元，达到人均年收入13000以上</t>
  </si>
  <si>
    <t>有效利用资源，开发本地土特产，带动261户910人群众增收</t>
  </si>
  <si>
    <t>龙门新村</t>
  </si>
  <si>
    <t>田庄乡龙门新村水毁公路修复</t>
  </si>
  <si>
    <t>约3公里公路扩改</t>
  </si>
  <si>
    <t>798户</t>
  </si>
  <si>
    <t>解决全村798户3010人出行安全问题</t>
  </si>
  <si>
    <t>改善全村798户3010人出行安全</t>
  </si>
  <si>
    <t>养殖业基地</t>
  </si>
  <si>
    <t>田庄乡白沙溪村石蛙基地建设项目第三期</t>
  </si>
  <si>
    <t>田庄乡白沙溪村</t>
  </si>
  <si>
    <t>2023年10月</t>
  </si>
  <si>
    <t>2023年12月</t>
  </si>
  <si>
    <t>蛙场钢结构的搭建4500平方米</t>
  </si>
  <si>
    <t>帮助全村751户2470人增加集体收入，实现年增收30万元左右</t>
  </si>
  <si>
    <t>带动村民就业和增收</t>
  </si>
  <si>
    <t>田庄村</t>
  </si>
  <si>
    <t>田庄乡田庄村一至四组河堤新建</t>
  </si>
  <si>
    <t>田庄村田庄片区</t>
  </si>
  <si>
    <t>田庄村村民委员会</t>
  </si>
  <si>
    <t>田庄片3公里的防洪河堤新建</t>
  </si>
  <si>
    <t>503户</t>
  </si>
  <si>
    <t>解决全村503户1683人交通安全问题</t>
  </si>
  <si>
    <t>改善503户1683人村民出行安全</t>
  </si>
  <si>
    <t>天子山村</t>
  </si>
  <si>
    <t>田庄乡天子山村中家片区公路硬化</t>
  </si>
  <si>
    <t>天子山中家片区</t>
  </si>
  <si>
    <t>天子村村委会</t>
  </si>
  <si>
    <t>中家片区约2公里公路硬化</t>
  </si>
  <si>
    <t>1个</t>
  </si>
  <si>
    <t>350户</t>
  </si>
  <si>
    <t>1100人</t>
  </si>
  <si>
    <t>改善全村350户1100人的出行条件</t>
  </si>
  <si>
    <t>改善350户1100人交通出行安全</t>
  </si>
  <si>
    <t>东坪镇</t>
  </si>
  <si>
    <t>柳坪村</t>
  </si>
  <si>
    <t>柳坪村田坑修复</t>
  </si>
  <si>
    <t>修复田坑长650米，平均宽1.2米，高2.8米</t>
  </si>
  <si>
    <t>按时完成修复田坑650米，平均1.2米，高2.8米</t>
  </si>
  <si>
    <t>保护耕地流失，带动138户农户农业耕种</t>
  </si>
  <si>
    <t>坪溪村</t>
  </si>
  <si>
    <t>公路维修
桥梁维修</t>
  </si>
  <si>
    <t>坪溪村枫坪片、沅溪片</t>
  </si>
  <si>
    <t>公路吊板4处
桥梁长15米、宽2米</t>
  </si>
  <si>
    <t>按时完成公路吊板4处
桥梁长15米、加宽2米维修</t>
  </si>
  <si>
    <t>帮助45户164人贫困人口实现交通便利</t>
  </si>
  <si>
    <t>唐市社区</t>
  </si>
  <si>
    <t>蒋家湾公路硬化</t>
  </si>
  <si>
    <t>修建宽6米，长1000米公路</t>
  </si>
  <si>
    <t>按时完成修建宽6米，长1000米公路</t>
  </si>
  <si>
    <t>提高290人群众的出行条件，提高生活质量</t>
  </si>
  <si>
    <t>马渡村</t>
  </si>
  <si>
    <t>红色调查小道道路建设</t>
  </si>
  <si>
    <t>东坪镇马渡村</t>
  </si>
  <si>
    <t>道路长2000
米，宽2.5米</t>
  </si>
  <si>
    <t>按时完成道路长2000
米，宽2.5米</t>
  </si>
  <si>
    <t>提高1132人群众的出行条件，提高生活质量</t>
  </si>
  <si>
    <t>柘溪镇</t>
  </si>
  <si>
    <t>柘杨社区</t>
  </si>
  <si>
    <t>6-9组新建200立方蓄水池、引水池及管道架设</t>
  </si>
  <si>
    <t>瓜子洞</t>
  </si>
  <si>
    <t>柘溪杨沙社区</t>
  </si>
  <si>
    <t>新建一个200立方蓄水池及配套引水池及管道</t>
  </si>
  <si>
    <t>按计划完成农村供水保障建设</t>
  </si>
  <si>
    <t>改善745人人畜饮水条件</t>
  </si>
  <si>
    <t>金家湾4.6公里药材产业路建设</t>
  </si>
  <si>
    <t>金家湾</t>
  </si>
  <si>
    <t>新建4.6公里药材产业路</t>
  </si>
  <si>
    <t>按计划完成产业公路建设</t>
  </si>
  <si>
    <t>带动2983人产业发展</t>
  </si>
  <si>
    <t>1-9组人畜安全饮水8.5公里管网建设</t>
  </si>
  <si>
    <t>1-9组</t>
  </si>
  <si>
    <t>新建8.5公里水管管网</t>
  </si>
  <si>
    <t>按计划完成8.5公里水管管网建设</t>
  </si>
  <si>
    <t>改善2163人人畜饮水条件</t>
  </si>
  <si>
    <t>辰溪村</t>
  </si>
  <si>
    <t>茶叶加工基地建设</t>
  </si>
  <si>
    <t>辰溪村黄金坪</t>
  </si>
  <si>
    <t>新建茶叶加工基地一座，占地面积1965平方</t>
  </si>
  <si>
    <t>按计划完成茶叶加工基地建设</t>
  </si>
  <si>
    <t>带动全村60户农户发展茶产业，促进农户收入增长。</t>
  </si>
  <si>
    <t>大溶溪社区</t>
  </si>
  <si>
    <t>唐家山防火通道建设</t>
  </si>
  <si>
    <t>唐家山</t>
  </si>
  <si>
    <t>防火通道2.2公里</t>
  </si>
  <si>
    <t>按时按目标完成防火通道建设</t>
  </si>
  <si>
    <t>为60户居民的山林农作物、经济作物提供了运输条件</t>
  </si>
  <si>
    <t>大官溪河堤建设</t>
  </si>
  <si>
    <t>大官溪</t>
  </si>
  <si>
    <t>大官溪河堤建设600米</t>
  </si>
  <si>
    <t>按时按目标完成大官溪河堤建设</t>
  </si>
  <si>
    <t>提高20户居民的生产生活条件，有效保护农田、耕地。</t>
  </si>
  <si>
    <t>组级公路硬化工程</t>
  </si>
  <si>
    <t>道路硬化</t>
  </si>
  <si>
    <t>百合片</t>
  </si>
  <si>
    <t>公路硬化2000米</t>
  </si>
  <si>
    <t>按时按目标完成道路硬化建设</t>
  </si>
  <si>
    <t>为25户居民的出行提供便利</t>
  </si>
  <si>
    <t>唐家山种植产业基地1000亩（第一期）</t>
  </si>
  <si>
    <t>种植产业基地200亩</t>
  </si>
  <si>
    <t>按时按目标完成唐家山产业基地建设</t>
  </si>
  <si>
    <t>为60户居民增加收益</t>
  </si>
  <si>
    <t>广益社区</t>
  </si>
  <si>
    <t>小柘公路改道</t>
  </si>
  <si>
    <t>小柘片区三组</t>
  </si>
  <si>
    <t>按时按目标完成新建公路1000米</t>
  </si>
  <si>
    <t>改善887户2401人居民出行条件，提高生活质量</t>
  </si>
  <si>
    <t>广益六组桥梁</t>
  </si>
  <si>
    <t>广益片区六组</t>
  </si>
  <si>
    <t>新建13米长桥梁
一座</t>
  </si>
  <si>
    <t>按时按目标完成新建13米长桥梁一座</t>
  </si>
  <si>
    <t>改善6户18人的居民出行条件，提高生活质量</t>
  </si>
  <si>
    <t>马路镇</t>
  </si>
  <si>
    <t>八角社区</t>
  </si>
  <si>
    <t>马路镇八角社区村级公路硬化</t>
  </si>
  <si>
    <t>泉水塘组、八角塘组</t>
  </si>
  <si>
    <t>2024年9月</t>
  </si>
  <si>
    <t>马路镇人民政府</t>
  </si>
  <si>
    <t>新建村级公路130米。</t>
  </si>
  <si>
    <t>新建村级公路130米；预计2024年12月前完工。</t>
  </si>
  <si>
    <t>提高群众的生产生活条件，受益脱货22户，70人。</t>
  </si>
  <si>
    <t>马路镇八角社区组级公路硬化</t>
  </si>
  <si>
    <t>八角社区9个小组</t>
  </si>
  <si>
    <t>新建组级公路1110米。</t>
  </si>
  <si>
    <t>新建组级公路1110米；预计2024年12月前完工。</t>
  </si>
  <si>
    <t>碧丹村</t>
  </si>
  <si>
    <t>马路镇碧丹村五房里组级公路硬化</t>
  </si>
  <si>
    <t>硬化五房里组级公路，长度300米。</t>
  </si>
  <si>
    <t>硬化公路300米，方便改善出行条件，预计2024年5月前完工。</t>
  </si>
  <si>
    <t>改善周边村民出行条件，提高30户脱贫户、102人的生产生活条件。</t>
  </si>
  <si>
    <t>马路镇碧丹村张家湾机耕道修建</t>
  </si>
  <si>
    <t>修建张家湾机耕道，长度500米。</t>
  </si>
  <si>
    <t>修修建张家湾机耕道，长度500米；预计2024年9月前完工。</t>
  </si>
  <si>
    <t>改善29户脱贫户、102人的生产生活条件。</t>
  </si>
  <si>
    <t>马路镇碧丹村八角桥渠道修建</t>
  </si>
  <si>
    <t>修建八角桥渠道，长度600米。</t>
  </si>
  <si>
    <t>修建八角桥渠道，长度600米；预计2024年4月前完工。</t>
  </si>
  <si>
    <t>改善周边19户脱贫户、73人生产生活条件，提高抵抗自然灾害能力，保护全村农户的粮食生产安全。</t>
  </si>
  <si>
    <t>苍场村</t>
  </si>
  <si>
    <t>马路镇苍场村河堤修复</t>
  </si>
  <si>
    <t>维修河堤4000立方，改善生产生活条件，预计2024年12月前完工。</t>
  </si>
  <si>
    <t>改善周边22户户脱贫户、76人生产生活条件，提高抵抗自然灾害能力，保护全村农户的粮食生产安全。</t>
  </si>
  <si>
    <t>马路镇苍场村渠道修复</t>
  </si>
  <si>
    <t>渠道维修，长度3000米。</t>
  </si>
  <si>
    <t>渠道维修，长度3000米；预计2024年12月前完工。</t>
  </si>
  <si>
    <t>改善周边25户户脱贫户、85人生产生活条件，提高抵抗自然灾害能力，保护全村农户的粮食生产安全。</t>
  </si>
  <si>
    <t>马路</t>
  </si>
  <si>
    <t>马路镇苍场村公路硬化</t>
  </si>
  <si>
    <t>对村组级公路实施硬化，长度6公里，路面宽度3.5米。</t>
  </si>
  <si>
    <t>对村组级公路实施硬化，长度6公里，路面宽度3.5米；预计2024年12月前完工。</t>
  </si>
  <si>
    <t>改善道路周边22户脱贫户、76人出行难问题。</t>
  </si>
  <si>
    <t>潺坪村</t>
  </si>
  <si>
    <t>马路镇潺坪村公路硬化</t>
  </si>
  <si>
    <t>新建公路硬化5公里。</t>
  </si>
  <si>
    <t>新建公路硬化5公里；预计2024年6月底完工。</t>
  </si>
  <si>
    <t>改善道路周边85户脱贫户、269人出行难问题，提高生产生活条件。</t>
  </si>
  <si>
    <t>马路镇潺坪村供水建设</t>
  </si>
  <si>
    <t>新建水塔5座</t>
  </si>
  <si>
    <t xml:space="preserve">新建水塔五座；预计2024年10月前完工。
</t>
  </si>
  <si>
    <t>确保71户脱贫户、196人饮水安全，改善生产生活条件。</t>
  </si>
  <si>
    <t>潺溪口村</t>
  </si>
  <si>
    <t>马路镇潺溪口村姚家溪公路建设</t>
  </si>
  <si>
    <t>潺溪口村姚家溪</t>
  </si>
  <si>
    <t>新建姚家溪公路，长度1.5公里。</t>
  </si>
  <si>
    <t>新建姚家溪公路，长度1.5公里；预计2024年12月前完工。</t>
  </si>
  <si>
    <t>改善周边村民出行条件，提高7户脱贫户、26人的生产生活条件。</t>
  </si>
  <si>
    <t>马路镇唐家溪公路建设</t>
  </si>
  <si>
    <t>潺溪口村唐家溪</t>
  </si>
  <si>
    <t>新建唐家溪公路，长度1.5公里。</t>
  </si>
  <si>
    <t>新建唐家溪公路，长度1.5公里；预计2024年12月前完工。</t>
  </si>
  <si>
    <t>改善周边村民出行条件，提高15户脱贫户、52人的生产生活条件。</t>
  </si>
  <si>
    <t>澄坪村</t>
  </si>
  <si>
    <t>岳澄公路扩改、硬化</t>
  </si>
  <si>
    <t>对岳澄公路实施硬化，长度5公里，宽度7.5米。</t>
  </si>
  <si>
    <t>对岳澄公路实施硬化，长度5公里，宽度7.5米；预计2024年12月前完工。</t>
  </si>
  <si>
    <t>改善周边村民出行条件，提高98户脱贫户、311人的生产生活条件。</t>
  </si>
  <si>
    <t>马路镇澄坪村十组公路硬化</t>
  </si>
  <si>
    <t>澄坪村十组</t>
  </si>
  <si>
    <t>对澄坪村十组公路实施硬化，长度1.5公里，宽度6米。</t>
  </si>
  <si>
    <t>对澄坪村十组公路实施硬化，长度1.5公里，宽度6米；预计2024年12月前完工。</t>
  </si>
  <si>
    <t>改善周边村民出行条件，提高7户脱贫户、21人的生产生活条件。</t>
  </si>
  <si>
    <t>洞马村</t>
  </si>
  <si>
    <t>马路镇洞马村组级公路建设</t>
  </si>
  <si>
    <t>新建组级公路，实施硬化，长度1.5公里。</t>
  </si>
  <si>
    <t>新建组级公路，实施硬化，长度1.5公里；预计2024年12月前完工。</t>
  </si>
  <si>
    <t>改善周边村民出行条件，提高87户脱贫户、228人的生产生活条件。</t>
  </si>
  <si>
    <t>马路镇洞马村马隍片七组桥梁修建</t>
  </si>
  <si>
    <t>马隍片七组</t>
  </si>
  <si>
    <t>对马隍片七组桥梁实施修建，长度12米，桥宽5米。</t>
  </si>
  <si>
    <t>对马隍片七组桥梁实施修建，长度12米，桥宽5米；预计2024年12月前完工。</t>
  </si>
  <si>
    <t>改善87户脱贫户、228人出行条件，保障周边村民的生命安全。</t>
  </si>
  <si>
    <t>管坪村</t>
  </si>
  <si>
    <t>马路镇管坪村人畜饮水工程维护</t>
  </si>
  <si>
    <t>对全村9个组人畜饮水工程实施维护。</t>
  </si>
  <si>
    <t>对全村9个组人畜饮水工程实施维护；预计2024年10月前完工。</t>
  </si>
  <si>
    <t>改善全村9个组不能正常饮水状况，确保村民饮水安全，受益脱贫户35户、175人。</t>
  </si>
  <si>
    <t>湖南坡村</t>
  </si>
  <si>
    <t>马路镇湖南坡村人畜饮水工程维护</t>
  </si>
  <si>
    <t>维护</t>
  </si>
  <si>
    <t>对全村5个组人畜饮水工程实施维护。</t>
  </si>
  <si>
    <t>对全村5个组人畜饮水工程实施维护；预计2024年3月前完工。</t>
  </si>
  <si>
    <t>改善全村9个组不能正常饮水状况，确保村民饮水安全，受益脱贫户24户、105人。</t>
  </si>
  <si>
    <t>黄金村</t>
  </si>
  <si>
    <t>马路镇黄金村组级公路建设</t>
  </si>
  <si>
    <t>新修组级公路，长度3.8公里</t>
  </si>
  <si>
    <t>新修组级公路，长度3.8公里；预计2024年12月前完工。</t>
  </si>
  <si>
    <t>改善了全村1632人口的安全出行条件。</t>
  </si>
  <si>
    <t>维修黄兴渠道</t>
  </si>
  <si>
    <t>马路镇黄金村黄兴渠道维护</t>
  </si>
  <si>
    <t>对黄兴渠道实施维修，长度1800米。</t>
  </si>
  <si>
    <t>对黄兴渠道实施维修，长度1800米；预计2024年12月前完工。</t>
  </si>
  <si>
    <t>保障农户农田灌溉，粮食安全，提高35户脱贫户、133人的生产生活条件。</t>
  </si>
  <si>
    <t>江溪村</t>
  </si>
  <si>
    <t>马路镇江溪村冷丰尖组公路修复</t>
  </si>
  <si>
    <t>江溪村冷丰尖组</t>
  </si>
  <si>
    <t>对冷丰尖组组级公路实施修复，长度5公里，路面宽度3.5米。</t>
  </si>
  <si>
    <t>对冷丰尖组组级公路实施修复，长度5公里，路面宽度3.5米；预计2024年12月前完工。</t>
  </si>
  <si>
    <t>改善道路周边群众出行难问题，提高10户脱贫户、35人生产生活条件。</t>
  </si>
  <si>
    <t>马路镇江溪村组级渠道修建</t>
  </si>
  <si>
    <t>友谊罗家、双龙、竹山</t>
  </si>
  <si>
    <t>对友谊罗家、双龙、竹山等组级渠道实施修建，长度1000米，高30厘米、宽50厘米。</t>
  </si>
  <si>
    <t>对友谊罗家、双龙、竹山等组级渠道实施修建，长度1000米，高30厘米、宽50厘米；预计2024年12月前完工。</t>
  </si>
  <si>
    <t>提高抵抗自然灾害能力，保护全村农户的粮食生产安全，改善农业生产条件，受益脱贫户21户58人。</t>
  </si>
  <si>
    <t>马路镇江溪村花黎门河堤修复</t>
  </si>
  <si>
    <t>花黎门</t>
  </si>
  <si>
    <t>对花黎门4个组实施河堤修复、硬化，长度200米、宽度1.5米</t>
  </si>
  <si>
    <t>对花黎门4个组实施河堤修复、硬化，长度200米、宽度1.5米；预计2024年12月前完工。</t>
  </si>
  <si>
    <t>改善道路周边群众农田水毁问题，防止自然灾害，保护农作物，受益脱贫户8户35人。</t>
  </si>
  <si>
    <t>蒋坪村</t>
  </si>
  <si>
    <t>马路镇蒋坪村拦河坝建设</t>
  </si>
  <si>
    <t>新建拦河坝一座，宽度15米。</t>
  </si>
  <si>
    <t>新建拦河坝一座，解决农田灌溉用水不足情况；预计2024年12月前完工</t>
  </si>
  <si>
    <t>解决75户脱贫户的农田灌溉问题，保障用水充足。</t>
  </si>
  <si>
    <t>马路镇蒋坪村村组公路硬化</t>
  </si>
  <si>
    <t>对全村5条组级公路进行硬化，长度3.5公里</t>
  </si>
  <si>
    <t>对全村5条组级公路进行硬化；预计2024年12月前完工</t>
  </si>
  <si>
    <t>改善42户脱贫户的交通环境和生活质量，提高村民满意度</t>
  </si>
  <si>
    <t>马路镇蒋坪村人畜饮水工程维护</t>
  </si>
  <si>
    <t>对20个组管道实施修缮、维修维护。</t>
  </si>
  <si>
    <t>对蒋坪村20个组人畜饮水工程进行维护；预计2024年12月前完工</t>
  </si>
  <si>
    <t>改善全村78户脱贫户不能正常饮水状况，确保村民饮水，提高其生活水平</t>
  </si>
  <si>
    <t>六步溪村</t>
  </si>
  <si>
    <t>马路镇六步溪村婆婆溪组河堤修复</t>
  </si>
  <si>
    <t>兴华</t>
  </si>
  <si>
    <t>对兴华河道浇筑混泥土，预算700立方米</t>
  </si>
  <si>
    <t>对兴华河道浇筑混泥土，预算700立方米；预计2024年11月前完工。</t>
  </si>
  <si>
    <t>保障基本农田20亩，改善道路周边群众农田水毁问题，防止自然灾害，保护农作物，受益脱贫户14户43人</t>
  </si>
  <si>
    <t>马路镇六步溪村幸福组吴家组组河堤修复</t>
  </si>
  <si>
    <t>幸福组吴家组</t>
  </si>
  <si>
    <t>对幸福组吴家组河道浇筑混泥土，预算400立方米</t>
  </si>
  <si>
    <t>对幸福组吴家组河道浇筑混泥土，预算400立方米；预计2024年11月前完工。</t>
  </si>
  <si>
    <t>改善道路周边群众农田水毁问题，防止自然灾害，保护农作物，受益脱贫户6户22人</t>
  </si>
  <si>
    <t>马路村</t>
  </si>
  <si>
    <t>马路镇马路村二组公路硬化</t>
  </si>
  <si>
    <t>硬化二组组级公路，长度150米。</t>
  </si>
  <si>
    <t>硬化二组组级公路，长度150米；预计2024年12月前完工。</t>
  </si>
  <si>
    <t>方便改善周边64人出行条件。</t>
  </si>
  <si>
    <t>马路镇马路村易家公路硬化</t>
  </si>
  <si>
    <t>硬化易家组级公路，长度1000米</t>
  </si>
  <si>
    <t>硬化易家组级公路，长度1000米；预计2024年12月前完工。</t>
  </si>
  <si>
    <t>方便改善周边1363人出行条件。</t>
  </si>
  <si>
    <t>马路镇马路村易家机耕道河堤建设</t>
  </si>
  <si>
    <t>新建易家机耕道河堤，长度150米。</t>
  </si>
  <si>
    <t>新建易家机耕道河堤，长度150米；预计2024年12月前完工。</t>
  </si>
  <si>
    <t>提高抵抗自然灾害能力，保护全村农户的粮食生产安全，受益脱贫户15户75人。</t>
  </si>
  <si>
    <t>马路溪村</t>
  </si>
  <si>
    <t>马路镇马路溪村河堤修复</t>
  </si>
  <si>
    <t>新修河堤200米</t>
  </si>
  <si>
    <t>新修河堤200米；预计2024年12月前完工。</t>
  </si>
  <si>
    <t>提高抵抗自然灾害能力，保护全村118户脱贫户、200户农户的粮食生产安全</t>
  </si>
  <si>
    <t>马路镇马路溪村渠道建设</t>
  </si>
  <si>
    <t>新修2000米渠道</t>
  </si>
  <si>
    <t>新修2000米渠道，改善生产生活条件；预计2024年12月前完工。</t>
  </si>
  <si>
    <t>保障农田灌溉，保护全村118户脱贫户、337户农户的粮食生产安全</t>
  </si>
  <si>
    <t>马路镇马路溪村维修饮水工程</t>
  </si>
  <si>
    <t>维修10处饮水工程</t>
  </si>
  <si>
    <t>维修10处饮水工程，改善生产生活条件；预计2024年12月前完工。</t>
  </si>
  <si>
    <t>保障全村515户生活用水，保障村民生活条件</t>
  </si>
  <si>
    <t>马路镇马路溪村人居环境卫生设备添置</t>
  </si>
  <si>
    <t>添置人居环境垃圾桶300个，维修垃圾点位亭8个</t>
  </si>
  <si>
    <t>添置人居环境垃圾桶300个，维修垃圾点位亭8个；预计2024年12月前完工。</t>
  </si>
  <si>
    <t>加强环境整治，改善村容村貌，改善村民生活条件，受益脱贫户118户418人。</t>
  </si>
  <si>
    <t>马辔市村</t>
  </si>
  <si>
    <t>马路镇马辔市村果园培管</t>
  </si>
  <si>
    <t>马辔市村9组</t>
  </si>
  <si>
    <t>果园培管250亩</t>
  </si>
  <si>
    <t>果园培管250亩；预计2024年12月前完工。</t>
  </si>
  <si>
    <t>带动周边农户发展产业，增收致富，受益脱贫户63户195人。</t>
  </si>
  <si>
    <t>马路镇马辔市村水渠维修</t>
  </si>
  <si>
    <t>龙栖1.2.3.4组</t>
  </si>
  <si>
    <t>修建渠道1500米</t>
  </si>
  <si>
    <t>修建渠道1500米，改善生产生活条件；预计2024年12月前完工。</t>
  </si>
  <si>
    <t>保障农田灌溉，保护全村22户脱贫户、82户农户的粮食生产安全</t>
  </si>
  <si>
    <t>三门村</t>
  </si>
  <si>
    <t>马路镇三门村三、四、五组组级公路硬化</t>
  </si>
  <si>
    <t>三、四、五组</t>
  </si>
  <si>
    <t>对三、四、五组组级公路实施硬化，长度500米。</t>
  </si>
  <si>
    <t>对三、四、五组组级公路实施硬化，长度500米；预计2023年12月前完工。</t>
  </si>
  <si>
    <t>提高群众的生产生活条件，受益脱货15户，55人。</t>
  </si>
  <si>
    <t>马路镇三门村十一组兰桂园处公路硬化</t>
  </si>
  <si>
    <t>兰桂园处</t>
  </si>
  <si>
    <t>对十一组兰桂园处公路实施硬化，长度800米。</t>
  </si>
  <si>
    <t>对十一组兰桂园处公路实施硬化，长度800米；预计2023年12月前完工。</t>
  </si>
  <si>
    <t>提高群众的生产生活条件，受益脱货4户，10人。</t>
  </si>
  <si>
    <t>四房村</t>
  </si>
  <si>
    <t>马路镇四房村白羊窄桥加宽</t>
  </si>
  <si>
    <t>四房村6.7组</t>
  </si>
  <si>
    <t>对白羊窄桥实施加宽2米。</t>
  </si>
  <si>
    <t>对白羊窄桥实施加宽2米；预计2024年12月前完工</t>
  </si>
  <si>
    <t>改善周边脱贫人口出行难问题，受益脱贫户11户47人。</t>
  </si>
  <si>
    <t>马路镇四房早木冲桥梁建设</t>
  </si>
  <si>
    <t>四房村小溪5.6组</t>
  </si>
  <si>
    <t>对四房村小溪5.6组新建桥梁，长度5米</t>
  </si>
  <si>
    <t>对四房村小溪5.6组新建桥梁，长度5米；预计2024年12月前完工。</t>
  </si>
  <si>
    <t>改善道路周边7户脱贫、24人出行难问题。</t>
  </si>
  <si>
    <t>天鹅村</t>
  </si>
  <si>
    <t>马路镇天鹅村茫冬溪至锑品厂公路扩建</t>
  </si>
  <si>
    <t>对茫冬溪至锑品厂公路实施扩建，长度1.8公里。</t>
  </si>
  <si>
    <t>扩对茫冬溪至锑品厂公路实施扩建，长度1.8公里；预计2024年5月前完工。</t>
  </si>
  <si>
    <t>改善道路周边40户脱贫、140人出行条件。</t>
  </si>
  <si>
    <t>网溪村</t>
  </si>
  <si>
    <t>马路镇网溪村通组公路硬化</t>
  </si>
  <si>
    <t>网溪村湖田组</t>
  </si>
  <si>
    <t>对通组公路实施硬化，长度1.5公里。</t>
  </si>
  <si>
    <t>对通组公路实施硬化，长度1.5公里；预计2024年12月前完工。</t>
  </si>
  <si>
    <t>保障全村村民出行，受益脱贫户5户20人。</t>
  </si>
  <si>
    <t>谢家溪村</t>
  </si>
  <si>
    <t>马路镇谢家溪村挡水坝建设</t>
  </si>
  <si>
    <t>新建挡水坝5座</t>
  </si>
  <si>
    <t>新建挡水坝5座；预计2024年12月前完工。</t>
  </si>
  <si>
    <t>改善农业生产条件，提高抵抗自然灾害能力，保护全村36户脱贫户、66户农户的粮食生产安全</t>
  </si>
  <si>
    <t>马路镇谢家溪村廖家凸公路建设</t>
  </si>
  <si>
    <t>对廖家凸公路实施延长，长度500米。</t>
  </si>
  <si>
    <t>对廖家凸公路实施延长，长度500米，方便改善出行条件，预计2023年12月前完工。</t>
  </si>
  <si>
    <t>改善出行条件，保障全村村民出行，受益脱贫户5户30人。</t>
  </si>
  <si>
    <t>严家庄村</t>
  </si>
  <si>
    <t>马路镇严家庄村红薯加工产业</t>
  </si>
  <si>
    <t>成立1个小规模的红薯加工厂。</t>
  </si>
  <si>
    <t>成立1个小规模的红薯加工厂壮大村集体经济；预计2025年月完工。</t>
  </si>
  <si>
    <t>提供就业岗位，壮大村集体经济，带领周边群众共同致富，受益脱贫户102户372人。</t>
  </si>
  <si>
    <t>马路镇严家庄村入户道路硬化</t>
  </si>
  <si>
    <t>对整村约5公里的入户道路进行硬化。</t>
  </si>
  <si>
    <t>改善村民的交通运输条件，促进农村经济发展；提升人居环境卫生，提高村民的生活质量，增加村民的获得感和幸福感。</t>
  </si>
  <si>
    <t>解决群众出行难、交通不便的问题，提升人居环境卫生，提高村民的生活质量，增加村民的获得感和幸福感。</t>
  </si>
  <si>
    <t>云台山村</t>
  </si>
  <si>
    <t>马路镇云台山村吊藤联村公路修建</t>
  </si>
  <si>
    <t>新建吊藤岩联村公路3公里</t>
  </si>
  <si>
    <t>对云台山村与吊藤的联村公路修建，改善出行条件，预计2024年12月前完工.</t>
  </si>
  <si>
    <t>改善道路周边群众出行难问题，受益脱贫户20户68人。</t>
  </si>
  <si>
    <t>折尔村</t>
  </si>
  <si>
    <t>马路镇折尔村村级公路硬化</t>
  </si>
  <si>
    <t>白果</t>
  </si>
  <si>
    <t>对白果组村级公路实施硬化，长度1公里。</t>
  </si>
  <si>
    <t>对白果组村级公路实施硬化，长度1公里；预计2024年12月前完工。</t>
  </si>
  <si>
    <t>改善道路周边村民38人出行难问题。</t>
  </si>
  <si>
    <t>奎溪镇</t>
  </si>
  <si>
    <t>白羊社区</t>
  </si>
  <si>
    <t>奎溪镇白羊社区道路硬化</t>
  </si>
  <si>
    <t>社区未硬化的道路进行硬化2公里</t>
  </si>
  <si>
    <t>按计划公路硬化2公里</t>
  </si>
  <si>
    <t>改善152人已脱贫人口出行条件</t>
  </si>
  <si>
    <t>言槐村</t>
  </si>
  <si>
    <t>奎溪镇言槐村槐花坪祖级公路修路</t>
  </si>
  <si>
    <t>祖级公路修路长250米、宽4.5米、厚0.2米</t>
  </si>
  <si>
    <t>84户</t>
  </si>
  <si>
    <t>363人</t>
  </si>
  <si>
    <t>12户</t>
  </si>
  <si>
    <t>56人</t>
  </si>
  <si>
    <t>按计划槐花坪祖级公路修路250米</t>
  </si>
  <si>
    <t>改善225人已脱贫人口出行条件</t>
  </si>
  <si>
    <t>卢家田</t>
  </si>
  <si>
    <t>奎溪镇卢家田村公路修建硬化</t>
  </si>
  <si>
    <t>卢家田村</t>
  </si>
  <si>
    <t>贺公凹至下梓木溪</t>
  </si>
  <si>
    <t>按计划新建公路10公里</t>
  </si>
  <si>
    <t>改善1000人口的出行问题</t>
  </si>
  <si>
    <t>木榴村</t>
  </si>
  <si>
    <t>奎溪镇木榴村水毁河堤</t>
  </si>
  <si>
    <t>按计划新建河堤400米</t>
  </si>
  <si>
    <t>改善160个已脱贫人口的出行条件</t>
  </si>
  <si>
    <t>奎溪镇木榴村莲台公路硬化</t>
  </si>
  <si>
    <t>公路硬化2.5公里</t>
  </si>
  <si>
    <t>按计划公路硬化2.5公里</t>
  </si>
  <si>
    <t>改善60个已脱贫人口的出行条件</t>
  </si>
  <si>
    <t>奎溪镇木榴村水毁渠道</t>
  </si>
  <si>
    <t>按计划维修新建总长3500米的渠道</t>
  </si>
  <si>
    <t>改善484个已脱贫人口的出行条件</t>
  </si>
  <si>
    <t>烟溪镇</t>
  </si>
  <si>
    <t>杨竹村</t>
  </si>
  <si>
    <t>烟溪镇杨竹村沈家组、竹坪组水坝建设</t>
  </si>
  <si>
    <t>农田灌溉水坝长200米、宽4米、高4米</t>
  </si>
  <si>
    <t>按计划完成农田灌溉200米水坝建设</t>
  </si>
  <si>
    <t>提高241户的粮食产量</t>
  </si>
  <si>
    <t>农村道路建设(通村、通户路)</t>
  </si>
  <si>
    <t>双龙村</t>
  </si>
  <si>
    <t>烟溪镇双龙村大坪组公路路基扩宽和行人码头修建工程</t>
  </si>
  <si>
    <t>公路加宽长380米，宽2.5米；码头长30米，宽1.5米</t>
  </si>
  <si>
    <t>按计划完成380米公路、30米码头建设</t>
  </si>
  <si>
    <t>带动426户改善交通生活条件</t>
  </si>
  <si>
    <t>烟溪镇双龙村何家坳至村部公路两旁水沟新建</t>
  </si>
  <si>
    <t>水沟长1500米</t>
  </si>
  <si>
    <t>按计划完成1500米水沟建设</t>
  </si>
  <si>
    <t>带动426户改善生产生活条件</t>
  </si>
  <si>
    <t>夏坪村</t>
  </si>
  <si>
    <t>烟溪镇夏坪村破双溪公路扩改与维修</t>
  </si>
  <si>
    <t>破双溪</t>
  </si>
  <si>
    <t>3.5公里公路的扩改与维修</t>
  </si>
  <si>
    <t>按计划完成3.5公里公路扩改等</t>
  </si>
  <si>
    <t>帮助夏坪村214户804人增收</t>
  </si>
  <si>
    <t>农产品仓储保鲜冷链基础设施建设</t>
  </si>
  <si>
    <t>烟溪镇夏坪村茶厂茶叶加工设备添置</t>
  </si>
  <si>
    <t>夏坪村茶厂</t>
  </si>
  <si>
    <t>夏坪村经济合作社</t>
  </si>
  <si>
    <t>添置茶叶加工设备及储藏设备</t>
  </si>
  <si>
    <t>按计划添置茶叶加工设备及储藏设备</t>
  </si>
  <si>
    <t>促进村集体经济增收</t>
  </si>
  <si>
    <t>黄洞冲村</t>
  </si>
  <si>
    <t>烟溪镇黄洞冲村主公路维修</t>
  </si>
  <si>
    <t>主公路</t>
  </si>
  <si>
    <t>全长0.1公里</t>
  </si>
  <si>
    <t>按计划完成0.1公里公路维修</t>
  </si>
  <si>
    <t>改善178户生产生活条件</t>
  </si>
  <si>
    <t>烟溪镇黄洞冲村水毁河堤修复</t>
  </si>
  <si>
    <t>1.2.3.6.7.8.9组</t>
  </si>
  <si>
    <t>全长1000方</t>
  </si>
  <si>
    <t>按计划完成1000方水毁河堤修复</t>
  </si>
  <si>
    <t>改善171户生产生活条件</t>
  </si>
  <si>
    <t>烟溪镇黄洞冲村拦水坝改建</t>
  </si>
  <si>
    <t>1.2.3.6.组</t>
  </si>
  <si>
    <t>5个</t>
  </si>
  <si>
    <t>按计划完成5个拦水坝改建</t>
  </si>
  <si>
    <t>改善10户生产生活条件</t>
  </si>
  <si>
    <t>雪峰山村</t>
  </si>
  <si>
    <t>烟溪镇雪峰山村长板溪公路</t>
  </si>
  <si>
    <t>新建公路3公里，宽5米</t>
  </si>
  <si>
    <t>按计划完成3公里公路新建</t>
  </si>
  <si>
    <t>改善108户交通条件</t>
  </si>
  <si>
    <t>黄龙村</t>
  </si>
  <si>
    <t>烟溪镇黄龙村茶场一组至联兴组环湖公路硬化</t>
  </si>
  <si>
    <t>硬化公路3.7公里，宽6米</t>
  </si>
  <si>
    <t>按计划完成3.7公里公路硬化</t>
  </si>
  <si>
    <t>改善129户交通条件</t>
  </si>
  <si>
    <t>联合村</t>
  </si>
  <si>
    <t>联合村四组水毁河堤恢复</t>
  </si>
  <si>
    <t>130米</t>
  </si>
  <si>
    <t>按计划完成130米水毁河堤建设</t>
  </si>
  <si>
    <t>改善50户生产生活条件</t>
  </si>
  <si>
    <t>双丰村</t>
  </si>
  <si>
    <t>烟溪镇公路建设</t>
  </si>
  <si>
    <t>公路长2公里、宽4.5米，护堤切坡等</t>
  </si>
  <si>
    <t>按计划完成2公里公路建设</t>
  </si>
  <si>
    <t>改善45户交通条件</t>
  </si>
  <si>
    <t>大阳村</t>
  </si>
  <si>
    <t>河堤修复</t>
  </si>
  <si>
    <t>175米河堤修复</t>
  </si>
  <si>
    <t>按计划完成175米河堤修复</t>
  </si>
  <si>
    <t>改善25户生产生活条件</t>
  </si>
  <si>
    <t>渠江镇</t>
  </si>
  <si>
    <t>渠江社区</t>
  </si>
  <si>
    <t>渠江镇渠江社区胡家组农村道路建设</t>
  </si>
  <si>
    <t>渠江社区胡家组</t>
  </si>
  <si>
    <t>修建农村道路2.5公里</t>
  </si>
  <si>
    <t>12月底完成修建农村道路2.5公里</t>
  </si>
  <si>
    <t>解决243人出行难得问题</t>
  </si>
  <si>
    <t>渠江镇渠江社区莫家院公路硬化</t>
  </si>
  <si>
    <t>渠江社区莫家院组</t>
  </si>
  <si>
    <t>莫家院公路硬化1公里</t>
  </si>
  <si>
    <t>12月底完成1公里道路硬化</t>
  </si>
  <si>
    <t>改善352人出行问题及生产生活条件</t>
  </si>
  <si>
    <t>大安村</t>
  </si>
  <si>
    <t>渠江镇大安村水果品种改良</t>
  </si>
  <si>
    <t>渠江镇人民政府</t>
  </si>
  <si>
    <t>对村内200亩水果品种改良</t>
  </si>
  <si>
    <t>12月底完成200亩水果品种改良完成</t>
  </si>
  <si>
    <t>提高了品种抵抗自然灾害能力，保证了脱贫户（238人）增收</t>
  </si>
  <si>
    <t>渠江镇大安修建农田灌水渠道</t>
  </si>
  <si>
    <t>对村内2.5公里农田修建渠道</t>
  </si>
  <si>
    <t>12月底完成2.5公里农田修建渠道</t>
  </si>
  <si>
    <t>改善农田灌水用水.维护基础设施，改善生活生产条件，实现增产增收，提高农户满意度、幸福感</t>
  </si>
  <si>
    <t>渠江镇大安林道修建</t>
  </si>
  <si>
    <t>新建10公里林道</t>
  </si>
  <si>
    <t>12月底完成10公里林道建设</t>
  </si>
  <si>
    <t>解决238人已脱贫人口农产品、山林等运输条件，降低生产成本</t>
  </si>
  <si>
    <t>连里村</t>
  </si>
  <si>
    <t>渠江镇连理村肖家河堤</t>
  </si>
  <si>
    <t>连里村肖家组</t>
  </si>
  <si>
    <t>新建河堤0.56公里，（宽1.2米、高2.8米）</t>
  </si>
  <si>
    <t>12月底完成河堤建设0.56公里</t>
  </si>
  <si>
    <t>20名群众参与工，
获取劳务报酬</t>
  </si>
  <si>
    <t>桃坪村</t>
  </si>
  <si>
    <t>渠江镇桃坪村梽木冲水坝建设项目</t>
  </si>
  <si>
    <t>桃坪村村民委员会</t>
  </si>
  <si>
    <t>修复梽木冲水坝一座，蓄水量达400m³</t>
  </si>
  <si>
    <t>2024年8月完成项目建设，蓄水量400m³以上，保障农田灌溉面积200亩以上。</t>
  </si>
  <si>
    <t>提高了抵抗自然灾害能力，保证了1598已脱贫人口的生产生活用地安全</t>
  </si>
  <si>
    <t>渠江镇桃坪村黄精种植基地</t>
  </si>
  <si>
    <t>建设黄精种植基地500亩</t>
  </si>
  <si>
    <t>8月底前完成基地建设500亩以上。12底前完成黄精种植</t>
  </si>
  <si>
    <t>渠江镇桃坪村神吉组公路硬化</t>
  </si>
  <si>
    <t>硬化神吉组公路2公里</t>
  </si>
  <si>
    <t>8月前完成神吉组公路硬化</t>
  </si>
  <si>
    <t>解决571已脱贫人口的“出行难”问题</t>
  </si>
  <si>
    <t>渠江镇桃坪村白树坪、瓜丝界防火道修建</t>
  </si>
  <si>
    <t>新建水口组至白树坪、要门组至瓜丝界防火道共5公里</t>
  </si>
  <si>
    <t>11月底前完成5公里防火道建设</t>
  </si>
  <si>
    <t>渠江镇桃坪村设施农业基地</t>
  </si>
  <si>
    <t>土地平整，新建大棚30000平方</t>
  </si>
  <si>
    <t>8月底前完成土地平整，11月底前完成大棚建设</t>
  </si>
  <si>
    <t>提高了抵抗自然灾害能力，保证了1598已脱贫人口的生产生活用地安全，</t>
  </si>
  <si>
    <t>渠江镇桃坪村院子组至麦田湾公路硬化</t>
  </si>
  <si>
    <t>硬化院子组至麦田湾公路1公里</t>
  </si>
  <si>
    <t>9月底前完成硬化</t>
  </si>
  <si>
    <t>解决1598已脱贫人口的“出行难”问题</t>
  </si>
  <si>
    <t>渠江镇桃坪村庄家组河堤建设</t>
  </si>
  <si>
    <t>新建庄家组段河堤0.8公里</t>
  </si>
  <si>
    <t>7月底前完成河堤新建0.8公里</t>
  </si>
  <si>
    <t>提高了抵抗自然灾害能力，保证了1598已脱贫人口的生产生活用地安全，改善生产条件、提高农作物生产量，增加农户收入</t>
  </si>
  <si>
    <t>大仓村</t>
  </si>
  <si>
    <t>渠江镇大仓村产业公路硬化</t>
  </si>
  <si>
    <t>大仓庙边至王坡界</t>
  </si>
  <si>
    <t>3公里产业路硬化</t>
  </si>
  <si>
    <t>2024年底完成3公里公路硬化</t>
  </si>
  <si>
    <t>保障了全村人口的出行安全，为产业发展提供了优质的基础设施条件</t>
  </si>
  <si>
    <t>夫溪村</t>
  </si>
  <si>
    <t>渠江镇夫溪村魔芋种植基地</t>
  </si>
  <si>
    <t>夫溪村村民委员会</t>
  </si>
  <si>
    <t>建设魔芋种植50亩</t>
  </si>
  <si>
    <t>5月底完成基地建设及种植</t>
  </si>
  <si>
    <t>带动经济发展，解决剩余劳动力，增加村集体经济收入</t>
  </si>
  <si>
    <t>渠江镇夫溪村村主干公路硬化</t>
  </si>
  <si>
    <t>夫溪村烂泥界至学堂边</t>
  </si>
  <si>
    <t>硬化村主干公路5.4公里</t>
  </si>
  <si>
    <t>10月底完成5.4公里村主干公路硬化</t>
  </si>
  <si>
    <t>解决451人已脱贫人口及全村人口的“出行难”“隐患多”的问题，保障安全出行</t>
  </si>
  <si>
    <t>安化县渠江镇</t>
  </si>
  <si>
    <t>渠江镇夫溪村产业路新建</t>
  </si>
  <si>
    <t>七树冲产业路3公里</t>
  </si>
  <si>
    <t>12月底完成修建3公里产业路</t>
  </si>
  <si>
    <t>451人已脱贫人口及全村村民受益，提高林下经济效益，降低运输成本，解决民生问题，提高群众满意度</t>
  </si>
  <si>
    <t>大塘村</t>
  </si>
  <si>
    <t>渠江镇大塘 村桥下组防洪堤</t>
  </si>
  <si>
    <t>桥下组</t>
  </si>
  <si>
    <t>修建0.24公里防洪堤</t>
  </si>
  <si>
    <t>6月底完成0.24公里防洪堤建设</t>
  </si>
  <si>
    <t>排除抗洪风险，保护村民生命财产安全，为村集体经济发展提优质基础设施，提升村容村貌，提高群众满意度</t>
  </si>
  <si>
    <t>渠江镇大塘 村村级公路扩建</t>
  </si>
  <si>
    <t>桥下组至学堂组</t>
  </si>
  <si>
    <t>桥下组至学堂组村级公路硬化扩建长2公里、宽5米</t>
  </si>
  <si>
    <t>12月底完成2公里村级公路扩改</t>
  </si>
  <si>
    <t>村与村的连通公路，解决4600人的出行安全，为村集体经济发展提优质基础设施，提高群众满意度</t>
  </si>
  <si>
    <t>渠江镇大塘 村安全饮水</t>
  </si>
  <si>
    <t>全村各组8公里水管管道铺设</t>
  </si>
  <si>
    <t>8月底完成饮水工程设施</t>
  </si>
  <si>
    <t>解决全村750人安全饮水问题</t>
  </si>
  <si>
    <t>渠江镇大塘村各组渠道工程改建</t>
  </si>
  <si>
    <t>大塘村各组渠道维修3.5公里</t>
  </si>
  <si>
    <t>10月底完成</t>
  </si>
  <si>
    <t>提高了抵抗自然灾害能力，保证了229已脱贫人口的生产生活用地安全，改善生产条件、提高农作物生产量</t>
  </si>
  <si>
    <t>城华村</t>
  </si>
  <si>
    <t>渠江镇城华村水渠管道建设</t>
  </si>
  <si>
    <t>管道Q110MM长2公里</t>
  </si>
  <si>
    <t>12月底完成2公里水渠管道铺设</t>
  </si>
  <si>
    <t>解决500人农田灌溉问题</t>
  </si>
  <si>
    <t>渠江镇城华村连溪口屋后产业路</t>
  </si>
  <si>
    <t>新建1公里长4米宽产业路</t>
  </si>
  <si>
    <t>12月底完成1公里产业路建设</t>
  </si>
  <si>
    <t>解决130人产业发展运输问题</t>
  </si>
  <si>
    <t>渠江镇城华村毗华茶场田冲坑至何家界产业路硬化项目</t>
  </si>
  <si>
    <t>2公里产业路硬化</t>
  </si>
  <si>
    <t>12月底完成2公里产业路硬化建设</t>
  </si>
  <si>
    <t>解决500人产业发展运输问题</t>
  </si>
  <si>
    <t>渠江镇城华村人居环境提质（五化）建设项目</t>
  </si>
  <si>
    <t>城华公路5公里两侧提质改造</t>
  </si>
  <si>
    <t>12月底完成5公里两侧提质改造</t>
  </si>
  <si>
    <t>解决800人人居环境生活问题</t>
  </si>
  <si>
    <t>晏家村</t>
  </si>
  <si>
    <t>渠江镇晏家村基本农田水利电排</t>
  </si>
  <si>
    <t>周家组</t>
  </si>
  <si>
    <t>渠江镇人民政</t>
  </si>
  <si>
    <t>新建基本农田水利电排二处</t>
  </si>
  <si>
    <t>6月底完成二处基本农田水利电排</t>
  </si>
  <si>
    <t>解决六个组32户150名脱贫户稻田水利灌溉，增产增收</t>
  </si>
  <si>
    <t>渠江镇晏家村晏家村马家组，楠木组渠道建设</t>
  </si>
  <si>
    <t>改建渠道3.28公里</t>
  </si>
  <si>
    <t>12月底完成渠道建设3.28公里</t>
  </si>
  <si>
    <t>解决马家，楠木组21户92名脱贫户稻田水利灌溉，增产增收</t>
  </si>
  <si>
    <t>渠江镇晏家村产业道路硬化</t>
  </si>
  <si>
    <t>长1.5公里，宽4.5米产业道路硬化</t>
  </si>
  <si>
    <t>10月底完成产业道路硬化1.5公里</t>
  </si>
  <si>
    <t>改善36户168名脱贫户生活生产条件，山林运输条件提高村民集体经济收入</t>
  </si>
  <si>
    <t>南金乡</t>
  </si>
  <si>
    <t>将军村</t>
  </si>
  <si>
    <t>将军村入户人行道建设</t>
  </si>
  <si>
    <t>南金乡人民政府</t>
  </si>
  <si>
    <t>长3公里宽1米厚度15公分</t>
  </si>
  <si>
    <t>12月底前完成3公里人行道建设</t>
  </si>
  <si>
    <t>解决全村村民1520人出行问题</t>
  </si>
  <si>
    <t>九龙池</t>
  </si>
  <si>
    <t>南金乡九龙池村十五组公路硬化石板坑-油竹氹</t>
  </si>
  <si>
    <t>南金乡九龙池村十五组</t>
  </si>
  <si>
    <t>公路硬化长5公里宽4.5米宽</t>
  </si>
  <si>
    <t>12月底前完成长5公里宽4.5米宽公路硬化</t>
  </si>
  <si>
    <t>南金乡九龙池村十二组公路硬化、麻竹子坪-桃树晚</t>
  </si>
  <si>
    <t>南金乡九龙池村十二组</t>
  </si>
  <si>
    <t>公路硬化长6公里宽5米</t>
  </si>
  <si>
    <t>12月底完成长6公里宽5米的公路硬化</t>
  </si>
  <si>
    <t>农产仓储保鲜冷链基础设施建设</t>
  </si>
  <si>
    <t>卸甲村</t>
  </si>
  <si>
    <t>南金乡安化县湘池生态农业开发有限公司冷库建设项目</t>
  </si>
  <si>
    <t>卸甲村二组</t>
  </si>
  <si>
    <t>建筑面积1600平方，冷库建设200立方，以及相关配套设施</t>
  </si>
  <si>
    <t>12底完成冷库及相关配套设施建设</t>
  </si>
  <si>
    <t>带动8户25人脱贫人口人均增收500元每年</t>
  </si>
  <si>
    <t>合兴村</t>
  </si>
  <si>
    <t>合兴村集体经济建设小水果基地及休闲道路</t>
  </si>
  <si>
    <t>南金乡合兴村辣子湾五组</t>
  </si>
  <si>
    <t>在合兴村辣子湾建设15亩的小水果基地及休闲道路</t>
  </si>
  <si>
    <t>新建梨园基地15亩和栽种梨苗300株以及休闲道路</t>
  </si>
  <si>
    <t xml:space="preserve">带动230个脱贫人口一年能增收约500元
</t>
  </si>
  <si>
    <t>南金乡合兴村五六组村级公路扩改01</t>
  </si>
  <si>
    <t>南金乡合兴村五六组泊溪口
至九拐坡</t>
  </si>
  <si>
    <t>在合兴村五六组将泊溪口至九拐坡路段扩宽至5.5至6米，此路段为1.5公里</t>
  </si>
  <si>
    <t>2024年12月底完成长1.5公里宽5.5至6米的村级公路扩改</t>
  </si>
  <si>
    <t xml:space="preserve">方便五至九组376人出行
</t>
  </si>
  <si>
    <t>南金乡合兴村六七组村级公路扩改02</t>
  </si>
  <si>
    <t>南金乡合兴村六七组九拐坡至花炉岭</t>
  </si>
  <si>
    <t>在合兴村刘琪组将九拐坡至花炉岭路段扩宽至5.5至6米，此路段为1.3公里</t>
  </si>
  <si>
    <t>2024年12月底完成长1.3公里宽5.5至6米的村级公路扩改</t>
  </si>
  <si>
    <t>南金乡合兴村组级饮水池维修</t>
  </si>
  <si>
    <t>维修各组饮水池</t>
  </si>
  <si>
    <t>2024.年12月底完成各组饮水池维修</t>
  </si>
  <si>
    <t>维修各组饮水池，方便各小
组能够得
到用水充
足</t>
  </si>
  <si>
    <t>宝塔山村</t>
  </si>
  <si>
    <t>宝塔山村农村安全饮水巩固提升</t>
  </si>
  <si>
    <t>新建500立方水池及管道设施</t>
  </si>
  <si>
    <t>12月底完成500立方水池及管道设施</t>
  </si>
  <si>
    <t>解决宝塔山村五、六、七、八、九、十、十一、十二、十三、十四、十五组301户851人脱贫人口“饮水难”问题</t>
  </si>
  <si>
    <t>南金村</t>
  </si>
  <si>
    <t>南金乡南金村挂青湾至温塘路面扩改建设</t>
  </si>
  <si>
    <t>道路建设长2.1公里、宽7.5米</t>
  </si>
  <si>
    <t>12月底前完成道路建设2.1公里、宽7.5米</t>
  </si>
  <si>
    <t>改善88户已脱贫人口生产生活条件</t>
  </si>
  <si>
    <t>南金乡南金村水岩老茶园改造项目</t>
  </si>
  <si>
    <t>150亩</t>
  </si>
  <si>
    <t>25户</t>
  </si>
  <si>
    <t>100人</t>
  </si>
  <si>
    <t>12月底前完成茶园改造200亩</t>
  </si>
  <si>
    <t>带动了25户100人脱贫人口人均增收500元 /年。</t>
  </si>
  <si>
    <t>南金乡南金村黄桃基地与猕猴基地围栏、喷灌系统项目</t>
  </si>
  <si>
    <t>围栏3500米，钢架棚250平方米</t>
  </si>
  <si>
    <t>12月底前完成围栏3500米，钢架棚250平方米</t>
  </si>
  <si>
    <t>带动了87户337人脱贫人口人均增收500元 /年。</t>
  </si>
  <si>
    <t>南金乡南金村水竹溪至水竹坪连接公路</t>
  </si>
  <si>
    <t>3公里</t>
  </si>
  <si>
    <t>12月底前完成基础建设2.5公里</t>
  </si>
  <si>
    <t>解决了25户100人脱贫人口的“出行难”问题</t>
  </si>
  <si>
    <t>南金乡南金村龙眼召虎山连接公路</t>
  </si>
  <si>
    <t>长1公里、宽6米</t>
  </si>
  <si>
    <t>12月底前完成基础建设长1公里、宽6米</t>
  </si>
  <si>
    <t>解决了24户96人脱贫人口生产生活劳作条件。</t>
  </si>
  <si>
    <t>南金乡南金村观音岩旅游步道</t>
  </si>
  <si>
    <t>7公里，长2.5公里宽1.5米</t>
  </si>
  <si>
    <t>12月底前完成基础建设7公里，长2.5公里宽1.5米</t>
  </si>
  <si>
    <t>带动了25户100人脱贫人口人均增收200元 /年。</t>
  </si>
  <si>
    <t>南金乡南金村龙眼农田灌溉渠道</t>
  </si>
  <si>
    <t>4000米</t>
  </si>
  <si>
    <t>12月底前完成农田灌溉渠道4000米</t>
  </si>
  <si>
    <t>提高了抵抗自然灾害能力，保证了24户96人脱贫人口的生产生活用地安全</t>
  </si>
  <si>
    <t>产业发展</t>
  </si>
  <si>
    <t>仓储物流加工项目</t>
  </si>
  <si>
    <t>产品初加工仓储</t>
  </si>
  <si>
    <t>毗湾村</t>
  </si>
  <si>
    <t>南金乡毗湾村湖南大湾山生态农业建设项目</t>
  </si>
  <si>
    <t>南金乡毗湾村</t>
  </si>
  <si>
    <t>厂房等建筑面积1.1万平方米，包装生产线3条</t>
  </si>
  <si>
    <t>2024年10月份完成厂房等新建1.1万平方米，包装生产线3条</t>
  </si>
  <si>
    <t>带动250名脱贫人口人均增收1000元/年</t>
  </si>
  <si>
    <t>古楼乡</t>
  </si>
  <si>
    <t>鲇鱼村</t>
  </si>
  <si>
    <t>古楼乡鲇鱼村安全饮水</t>
  </si>
  <si>
    <t>古楼乡人民政府</t>
  </si>
  <si>
    <t>修缮蓄水池5个，铺设管道3公里</t>
  </si>
  <si>
    <t>在2024年12月前修缮储水池5个，铺设管道3公里</t>
  </si>
  <si>
    <t>解决766名群众季节性缺水问题</t>
  </si>
  <si>
    <t>古楼乡鲇鱼村人居环境设施建设</t>
  </si>
  <si>
    <t>垃圾清理运输车一辆，新购垃圾桶50个</t>
  </si>
  <si>
    <t>在2024年12月前完成垃圾清理运输车和50各垃圾桶的购买并安装到位</t>
  </si>
  <si>
    <t>改善全村252户766人的生产生活条件</t>
  </si>
  <si>
    <t>新潭村</t>
  </si>
  <si>
    <t>古楼乡新潭村王公坳至油菜坳公路窄路加宽扩改</t>
  </si>
  <si>
    <t>王公坳至油菜坳公路窄路加宽扩改1米*9公里</t>
  </si>
  <si>
    <t>在2024年9月之前完成王公坳至油菜坳公路窄路加宽扩改1米*9公里</t>
  </si>
  <si>
    <t>明确产权及开发方式，建立管护机制，改善全村群众的“出行难”问题。</t>
  </si>
  <si>
    <t>富强村</t>
  </si>
  <si>
    <t>古楼乡富强村农田灌溉设施</t>
  </si>
  <si>
    <t>新建农田灌溉设施长2000米宽0.3米</t>
  </si>
  <si>
    <t>在2024年12月之前完成农田灌溉设施长2000米宽0.3米</t>
  </si>
  <si>
    <t>改善了全村2294人的生产生活条件，维护了全村农用基础设施</t>
  </si>
  <si>
    <t>古楼乡富强村飚水溪农产品储存库</t>
  </si>
  <si>
    <t>新建农产品储存库990平方</t>
  </si>
  <si>
    <t>在2024年12月之前完成新建农产品储存库990平方</t>
  </si>
  <si>
    <t>为脱贫户、监测户提供了5个就业岗位，增加他们的收入</t>
  </si>
  <si>
    <t>建新村</t>
  </si>
  <si>
    <t>古楼乡建新村干田凸公路硬化</t>
  </si>
  <si>
    <t>建新村一组</t>
  </si>
  <si>
    <t>干田凸公路硬化3公里</t>
  </si>
  <si>
    <t>在2024年12月底以前完成村委码头至干田凸夏新湖屋边公路硬化</t>
  </si>
  <si>
    <t>方石村</t>
  </si>
  <si>
    <t>古楼乡方石村塘家冲组级公路修建</t>
  </si>
  <si>
    <t>塘家冲公路修建180米</t>
  </si>
  <si>
    <t>在2024年12月之前完成塘家冲公路修建180米</t>
  </si>
  <si>
    <t>古楼乡方石村公路维护</t>
  </si>
  <si>
    <t>方石村公路维护4公里</t>
  </si>
  <si>
    <t>在2024年12月之前完成方石村公路维护4公里</t>
  </si>
  <si>
    <t>古楼坪村</t>
  </si>
  <si>
    <t>古楼乡古楼坪村郭家冲绕村公路硬化</t>
  </si>
  <si>
    <t>绕村公路硬化长1000米,宽5米</t>
  </si>
  <si>
    <t xml:space="preserve">在2024年12月前完成绕村公路硬化长1000米,宽5米 </t>
  </si>
  <si>
    <t>维护农村基础设施建设，方便村民出行</t>
  </si>
  <si>
    <t>古楼乡古楼坪村香炉山产业路修建</t>
  </si>
  <si>
    <t>新建产业路1公里，桥梁一座，硬化2公里</t>
  </si>
  <si>
    <t>在2024年12月前完成新建产业路1公里，桥梁一座，硬化2公里</t>
  </si>
  <si>
    <t>维护农村基础设施建设，为村民农产品运输提供便利</t>
  </si>
  <si>
    <t>古楼乡古楼坪村一组人畜饮水</t>
  </si>
  <si>
    <t>新建人畜饮水管道1500米</t>
  </si>
  <si>
    <t xml:space="preserve">在2024年12月前完成新建人畜饮水管道1500米 </t>
  </si>
  <si>
    <t>维护农村基础设施建设，解决季节性缺水问题</t>
  </si>
  <si>
    <t>古楼乡古楼坪村出行公路硬化</t>
  </si>
  <si>
    <t>出行公路硬化长1公里，宽5米</t>
  </si>
  <si>
    <t>在2024年12月前完成出行公路硬化长1公里，宽5米</t>
  </si>
  <si>
    <t>古楼乡古楼坪村横冲坑新建产业路、桥梁</t>
  </si>
  <si>
    <t>新建产业路长500米、宽4米，新建桥梁一座长10米，宽5米</t>
  </si>
  <si>
    <t>在2024年12月前完成新建产业路500米、桥梁一座长10米，宽5米</t>
  </si>
  <si>
    <t>古楼乡古楼坪村潭沙塘新建水坝水沟</t>
  </si>
  <si>
    <t>新建水沟长11米*宽0.5米*高0.5米、水坝长10米*宽2米*高3米</t>
  </si>
  <si>
    <t>在2024年12月前完成新建水沟、水坝</t>
  </si>
  <si>
    <t>古楼乡古楼坪村沈家门前产业路修建</t>
  </si>
  <si>
    <t>新建产业路500米，桥梁一座，河堤400米</t>
  </si>
  <si>
    <t>在2024年12月前完成新建产业路500米，桥梁一座，河堤400米</t>
  </si>
  <si>
    <t>古楼乡古楼坪村五六七组人畜饮水修建</t>
  </si>
  <si>
    <t>新建人畜饮水管道2000米</t>
  </si>
  <si>
    <t xml:space="preserve">在2024年12月前完成新建人畜饮水管道2000米 </t>
  </si>
  <si>
    <t>古楼乡古楼坪村狮子岩农产品储存库</t>
  </si>
  <si>
    <t>新建农产品储存库1000平方</t>
  </si>
  <si>
    <t>在2024年12月前完成新建农产品储存库1000平方</t>
  </si>
  <si>
    <t>维护农村基础设施建设，解决农产品存放问题</t>
  </si>
  <si>
    <t>古楼乡古楼坪村岩屋口农田灌溉设施</t>
  </si>
  <si>
    <t>新建农田灌溉设施长1000米，宽0.3米</t>
  </si>
  <si>
    <t>在2024年12月前完成新建农田灌溉设施长1000米，宽0.3米</t>
  </si>
  <si>
    <t>改善全村1045人生活生产条件，维护全村农用基础设施</t>
  </si>
  <si>
    <t>赤水新村</t>
  </si>
  <si>
    <t>古楼乡赤水新村向家新开田河堤</t>
  </si>
  <si>
    <t>赤水新村向家坪</t>
  </si>
  <si>
    <t>新建河堤180米</t>
  </si>
  <si>
    <t>在2024年6月前完成新建河堤180米</t>
  </si>
  <si>
    <t>古楼乡赤水新村猪娘背滑坡体加固</t>
  </si>
  <si>
    <t>钢丝网混泥土加固</t>
  </si>
  <si>
    <t>在2024年7月前完成钢丝网混泥土加固4000立方</t>
  </si>
  <si>
    <t>维护农村基础设施建设，改善全村群众的“出行难”问题。</t>
  </si>
  <si>
    <t>古楼乡赤水新村仁良屋边公路加宽砌堤</t>
  </si>
  <si>
    <t>赤水新村马形凸</t>
  </si>
  <si>
    <t>新建30米混泥土石堤</t>
  </si>
  <si>
    <t>在2024年6月前完成新建30米混泥土石堤</t>
  </si>
  <si>
    <t>古楼乡赤水新村军平屋边公路加宽砌堤</t>
  </si>
  <si>
    <t>赤水新村锅底塘</t>
  </si>
  <si>
    <t>在2024年7月前完成新建30米混泥土石堤</t>
  </si>
  <si>
    <t>仙龙村</t>
  </si>
  <si>
    <t>古楼乡仙龙村公路硬化</t>
  </si>
  <si>
    <t>公路硬化3.5公里</t>
  </si>
  <si>
    <t>在2024年12月前完成公路硬化3.5公里</t>
  </si>
  <si>
    <t>古楼乡仙龙村公路窄路加宽</t>
  </si>
  <si>
    <t>公路窄路加宽至4.5米，11公里</t>
  </si>
  <si>
    <t>在2024年12月前完成公路窄路加宽至4.5米，11公里</t>
  </si>
  <si>
    <t>双江村</t>
  </si>
  <si>
    <t>古楼乡双江村新建水坝</t>
  </si>
  <si>
    <t>新建水坝4个</t>
  </si>
  <si>
    <t>在2024年12月前完成新建水坝4个</t>
  </si>
  <si>
    <t>改善整治河道区域的人居环境，新建水坝灌溉农田及农作物</t>
  </si>
  <si>
    <t>古楼乡双江村胡凼里林下种植经济基地扩建</t>
  </si>
  <si>
    <t>扩建黄精基地300亩</t>
  </si>
  <si>
    <t>在2024年12月前完成扩建黄精基地300亩</t>
  </si>
  <si>
    <t>带动全村661户2229人，其中脱贫户和监测户107户327人的产业发展</t>
  </si>
  <si>
    <t>和谐村</t>
  </si>
  <si>
    <t>古楼乡和谐村黄土塘公路桥新建</t>
  </si>
  <si>
    <t>新建公路桥长20米宽4米</t>
  </si>
  <si>
    <t>在2024年12月前完成新建公路桥长20米宽4米</t>
  </si>
  <si>
    <t>古楼乡和谐村河堤维护</t>
  </si>
  <si>
    <t>河堤维护长1200米高4米宽1米</t>
  </si>
  <si>
    <t>在2024年12月前完成河堤维护长1200米高4米宽1米</t>
  </si>
  <si>
    <t>古楼乡和谐村蜂蜜产业基地新建</t>
  </si>
  <si>
    <t>新建产业基地120亩</t>
  </si>
  <si>
    <t>在2024年12月前完成新建蜂蜜产业基地120亩</t>
  </si>
  <si>
    <t>带动全村357户1225人的产业发展，其中脱贫户、监测户112户365人</t>
  </si>
  <si>
    <t>古楼乡和谐村十三组公路新建</t>
  </si>
  <si>
    <t>新建公路长5公里宽5米</t>
  </si>
  <si>
    <t>在2024年12月前完成新建公路长5公里宽5米</t>
  </si>
  <si>
    <t>平口镇</t>
  </si>
  <si>
    <t>上升村</t>
  </si>
  <si>
    <t>平口镇上升村小渠组太沙冲至如升组公路硬化</t>
  </si>
  <si>
    <t>上升村小渠组太沙冲</t>
  </si>
  <si>
    <t>平口镇人民政府</t>
  </si>
  <si>
    <t>长3公里，宽4.5米，厚0.2米</t>
  </si>
  <si>
    <t>按计划2023年9月完成上升村小渠组太沙冲至如升组长3公里公路硬化</t>
  </si>
  <si>
    <t>改善脱贫（监测）人口37人，其他人口283人出行条件</t>
  </si>
  <si>
    <t>范溪村</t>
  </si>
  <si>
    <t>平口镇范溪村范溪片区、罗家片区公路硬化</t>
  </si>
  <si>
    <t>长1.4公里，宽3.5米，厚0.2米</t>
  </si>
  <si>
    <t>按计划在2024年12月完成范溪村公路硬化1.4公里</t>
  </si>
  <si>
    <t>改善脱贫（监测）人口218人，其他人口1791人出行条件，促进产业发展</t>
  </si>
  <si>
    <t>金辉村</t>
  </si>
  <si>
    <t>平口镇金辉村光辉片公路扩改</t>
  </si>
  <si>
    <t>金辉村光辉片</t>
  </si>
  <si>
    <t>长2.5公里，扩宽3.5米</t>
  </si>
  <si>
    <t>按计划在2024年10月完成金辉村光辉片公路扩改2.5公里</t>
  </si>
  <si>
    <t>改善脱贫（监测）人口79人，其他人口741人出行条件</t>
  </si>
  <si>
    <t>山洋村</t>
  </si>
  <si>
    <t>平口镇山洋村村环公路硬化</t>
  </si>
  <si>
    <t>长4公里，宽4.5米，厚0.2米</t>
  </si>
  <si>
    <t>按计划2024年10月完成山洋村村环公路硬化4公里</t>
  </si>
  <si>
    <t>改善脱贫（监测）人口236人，其他人口1322人出行条件</t>
  </si>
  <si>
    <t>平口镇山洋村金沂渠道维护和水库清淤</t>
  </si>
  <si>
    <t>山洋村山茶片</t>
  </si>
  <si>
    <t>渠道长4.5公里，宽1米，清淤1万方</t>
  </si>
  <si>
    <t>按计划2023年7月完成山洋村金沂渠道4.5公里维护和水库清淤1万方</t>
  </si>
  <si>
    <t>改善脱贫（监测）人口37人，其他人口380人稻田灌溉条件</t>
  </si>
  <si>
    <t>平山村</t>
  </si>
  <si>
    <t>平口镇平山村新金公路扩改</t>
  </si>
  <si>
    <t>长1.2公路，扩宽1米</t>
  </si>
  <si>
    <t>按计划2024年12月完成平山村新金公路扩改1.2公里</t>
  </si>
  <si>
    <t>改善脱贫（监测）人口200人，其他人口1392人出行条件</t>
  </si>
  <si>
    <t>沂溪村</t>
  </si>
  <si>
    <t>平口镇沂溪村渠道改建</t>
  </si>
  <si>
    <t>渠道长2公里，宽0.25米，高0.2米</t>
  </si>
  <si>
    <t>按计划2024年12月完成沂溪村渠道改建2公里</t>
  </si>
  <si>
    <t>改善脱贫（监测）人口36人，其他人口333人稻田灌溉条件</t>
  </si>
  <si>
    <t>新坪村</t>
  </si>
  <si>
    <t>平口镇新坪村群英至梁竹公路护堤建设</t>
  </si>
  <si>
    <t>新坪村群英组至梁竹组</t>
  </si>
  <si>
    <t>护堤300立方米</t>
  </si>
  <si>
    <t>按计划在2024年5月完成护堤300立方米建设</t>
  </si>
  <si>
    <t>改善16人脱贫（监测对象）人口出行条件，促进旅游产业发展</t>
  </si>
  <si>
    <t>平口镇新坪村冯公至杨家产业路新挖</t>
  </si>
  <si>
    <t>新坪村湖鸭组</t>
  </si>
  <si>
    <t>长2公里，宽4.5米</t>
  </si>
  <si>
    <t>按计划在2024年7月完成产业路2公里建设</t>
  </si>
  <si>
    <t>改善20人脱贫（监测对象）人口出行条件，促进旅游产业发展</t>
  </si>
  <si>
    <t>花园村</t>
  </si>
  <si>
    <t>平口镇花园村横一组、塘湾组、邓家组入户路硬化</t>
  </si>
  <si>
    <t>花园村横一组、塘湾组、邓家组</t>
  </si>
  <si>
    <t>按计划在2024年10月完成入户公路硬化3公里</t>
  </si>
  <si>
    <t>改善脱贫（监测）人口63人，其他人口161人出行条件</t>
  </si>
  <si>
    <t>兴果村</t>
  </si>
  <si>
    <t>平口镇兴果村主干公路扩改建</t>
  </si>
  <si>
    <t>兴果村黄连溪至村部</t>
  </si>
  <si>
    <t>公路扩改建长5公里</t>
  </si>
  <si>
    <t>按计划2024年12月完成兴果村主干公路扩改5公里</t>
  </si>
  <si>
    <t>改善脱贫（监测）人口22人，其他人口286人出行条件</t>
  </si>
  <si>
    <t>永兴社区</t>
  </si>
  <si>
    <t>平口镇永兴社区便民服务中心公路硬化及配套设施</t>
  </si>
  <si>
    <t>硬化公路长114米，宽10米，铺设下水管道150米，集中化粪池1个</t>
  </si>
  <si>
    <t>按计划在2024年5月完成114米公路硬化及配套设施</t>
  </si>
  <si>
    <t>改善脱贫（监测）人口169人，其他人口342人出行及生活条件</t>
  </si>
  <si>
    <t>平口镇永兴社区猴兴路广场巷公路硬化及配套设施</t>
  </si>
  <si>
    <t>硬化公路长86米，宽10米，铺设下水管道100米，集中化粪池1个</t>
  </si>
  <si>
    <t>按计划在2024年5月完成86米公路硬化及配套设施</t>
  </si>
  <si>
    <t>建平社区</t>
  </si>
  <si>
    <t>平口镇建平社区四组公路硬化及配套设施</t>
  </si>
  <si>
    <t>硬化公路长70米，宽6.5米，厚0.2米，铺设下水管道140米</t>
  </si>
  <si>
    <t>按计划在2024年8月完成70米公路硬化及配套设施</t>
  </si>
  <si>
    <t>改善脱贫（监测）人口85人，其他人口163人出行及生活条件</t>
  </si>
  <si>
    <t>城南区事务中心</t>
  </si>
  <si>
    <t>中砥社区</t>
  </si>
  <si>
    <t>城南区中砥社区道路硬化</t>
  </si>
  <si>
    <t>城南区.中砥社区</t>
  </si>
  <si>
    <t>改建5公里公路及硬化</t>
  </si>
  <si>
    <t>计划改建5公里公路及硬化</t>
  </si>
  <si>
    <t>解决170户593人的出行及生产生活条件</t>
  </si>
  <si>
    <t>柘溪国有林场</t>
  </si>
  <si>
    <t>白水村</t>
  </si>
  <si>
    <t>柘溪林场白水村防火通道</t>
  </si>
  <si>
    <t>防火通道8公里，20万/公里</t>
  </si>
  <si>
    <t>解决142户442人生活、生态条件</t>
  </si>
  <si>
    <t>柘溪林场白水村公路硬化</t>
  </si>
  <si>
    <t>从中金组到锁岩组全覆盖硬化60万/公里</t>
  </si>
  <si>
    <t>整治全村各户的农村环境</t>
  </si>
  <si>
    <t>安化县芙蓉国有林场</t>
  </si>
  <si>
    <t>安化县芙蓉林场2024年度欠发达国有林场巩固提升项目</t>
  </si>
  <si>
    <t>安化县林业局</t>
  </si>
  <si>
    <t>黑泥田工区建拦水坝1个40立方米、蓄水池2个200立方米。</t>
  </si>
  <si>
    <t>改善芙蓉国有林场基础设施条件，提升居民生产生活条件</t>
  </si>
  <si>
    <t>带动当地100户群众增加收入，解决饮水困难</t>
  </si>
  <si>
    <t>项目管理费</t>
  </si>
  <si>
    <t>安化县</t>
  </si>
  <si>
    <t>2024年度项目管理费</t>
  </si>
  <si>
    <t>县乡村振兴局</t>
  </si>
  <si>
    <t>按照资金管理办法提取项目管理费</t>
  </si>
  <si>
    <t>用好项目管理费，严格项目前期审核，加强日常监督管理</t>
  </si>
  <si>
    <t>管好用好项目资金，发挥资金最大效益</t>
  </si>
  <si>
    <t>洞市林场</t>
  </si>
  <si>
    <t>黄花溪村</t>
  </si>
  <si>
    <t>安化县洞市林场2024年欠发达国有林场巩固提升项目</t>
  </si>
  <si>
    <t>黄花溪</t>
  </si>
  <si>
    <t>新建林下种植黄精147亩</t>
  </si>
  <si>
    <t>按计划完成黄精基地建设147亩，带动当地群众发展产业增加收入</t>
  </si>
  <si>
    <t>带动当地约40户以上群众发展黄精产业，增加收入</t>
  </si>
  <si>
    <t>人才培养</t>
  </si>
  <si>
    <t>相关乡镇</t>
  </si>
  <si>
    <t>相关村</t>
  </si>
  <si>
    <t>乡村振兴致富带头人培训</t>
  </si>
  <si>
    <t>组织参加全省乡村振兴致富带头人产业发展型、乡村建设型和乡村治理型培训</t>
  </si>
  <si>
    <t>按计划完成培训年度任务，达到培训目标</t>
  </si>
  <si>
    <t>全面提高乡村振兴致富带头人素质，巩固前期脱贫攻坚成果，实现由乡村振兴致富能手向乡村振兴致富带头人的有效转变，夯实乡村振兴人才基础</t>
  </si>
  <si>
    <t>金融保险配套项目</t>
  </si>
  <si>
    <t>小额贷款贴息</t>
  </si>
  <si>
    <t>各乡镇</t>
  </si>
  <si>
    <t>各村</t>
  </si>
  <si>
    <t>小额信贷贴息</t>
  </si>
  <si>
    <t>为8000多户家庭贷款贴息，促进金融产业增已脱贫户收入</t>
  </si>
  <si>
    <t>完成年度小额信贷贴息补助工作，做到不漏补错补</t>
  </si>
  <si>
    <t>为5000多户家庭贷款贴息，促进金融产业增已脱贫户收入</t>
  </si>
  <si>
    <t>重点监测户产业扶持</t>
  </si>
  <si>
    <t>鼓励全县约3000户重点监测户自主发展小产业增加收入</t>
  </si>
  <si>
    <t>鼓励重点监测户自主发展小产业，增加收入</t>
  </si>
  <si>
    <t>巩固三保障成果</t>
  </si>
  <si>
    <t>教育</t>
  </si>
  <si>
    <t>享受“雨露计划”职业教育补助</t>
  </si>
  <si>
    <t>全县各乡镇</t>
  </si>
  <si>
    <t>雨露计划</t>
  </si>
  <si>
    <t>县乡村
振兴局</t>
  </si>
  <si>
    <t>补助具有正式学籍的中职、高职在读建档立卡学生约6000人</t>
  </si>
  <si>
    <t>按时发放雨露计划职业教育补助资金，做到不漏发不错发。</t>
  </si>
  <si>
    <t>帮助约6000人次已脱贫学生上学困难问题</t>
  </si>
  <si>
    <t>就业项目</t>
  </si>
  <si>
    <t>务工补助</t>
  </si>
  <si>
    <t>交通费补助</t>
  </si>
  <si>
    <t>一次性交通补助</t>
  </si>
  <si>
    <t>县乡村振兴局、县人社局</t>
  </si>
  <si>
    <t>对全县外出务工脱贫户及监测户进行一次性交通补助</t>
  </si>
  <si>
    <t>按时间节点对外出务工的脱贫户及监测户进行补助</t>
  </si>
  <si>
    <t>为全县外出务工的脱贫户监测户减少交通支出压力</t>
  </si>
  <si>
    <t>劳动奖补</t>
  </si>
  <si>
    <t>帮扶车间稳岗补贴</t>
  </si>
  <si>
    <t>对全县约44家帮扶车间带动脱贫人口（含监测帮扶对象）就业，根据上级文件进行补贴</t>
  </si>
  <si>
    <t>按政策对带动脱贫群众就业的帮扶车间按照相关文件进行补助</t>
  </si>
  <si>
    <t>就业帮扶车间带动约3200人已脱贫人口就业</t>
  </si>
  <si>
    <t>东坪镇等相关乡镇</t>
  </si>
  <si>
    <t>全县相关村</t>
  </si>
  <si>
    <t>农村户厕改造</t>
  </si>
  <si>
    <t>农村户用卫生厕所改造10000户</t>
  </si>
  <si>
    <t>完成10000户农村户用卫生厕所的改造</t>
  </si>
  <si>
    <t>改善10000户的居住环境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</si>
</sst>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s>
  <fonts count="43">
    <font>
      <sz val="11"/>
      <color theme="1"/>
      <name val="宋体"/>
      <charset val="134"/>
      <scheme val="minor"/>
    </font>
    <font>
      <sz val="9"/>
      <color theme="1"/>
      <name val="宋体"/>
      <charset val="134"/>
    </font>
    <font>
      <sz val="10"/>
      <color theme="1"/>
      <name val="宋体"/>
      <charset val="134"/>
      <scheme val="minor"/>
    </font>
    <font>
      <sz val="17.5"/>
      <color rgb="FF000000"/>
      <name val="微软雅黑"/>
      <charset val="134"/>
    </font>
    <font>
      <sz val="17.5"/>
      <color rgb="FF000000"/>
      <name val="Times New Roman"/>
      <charset val="134"/>
    </font>
    <font>
      <sz val="10"/>
      <color rgb="FF000000"/>
      <name val="宋体"/>
      <charset val="134"/>
      <scheme val="minor"/>
    </font>
    <font>
      <b/>
      <sz val="10"/>
      <color rgb="FF000000"/>
      <name val="宋体"/>
      <charset val="134"/>
      <scheme val="minor"/>
    </font>
    <font>
      <sz val="9"/>
      <color rgb="FF000000"/>
      <name val="宋体"/>
      <charset val="134"/>
    </font>
    <font>
      <sz val="9"/>
      <color rgb="FFFF0000"/>
      <name val="宋体"/>
      <charset val="134"/>
    </font>
    <font>
      <sz val="9"/>
      <name val="宋体"/>
      <charset val="134"/>
    </font>
    <font>
      <sz val="9"/>
      <color rgb="FF000000"/>
      <name val="宋体"/>
      <charset val="0"/>
    </font>
    <font>
      <sz val="9"/>
      <color theme="1"/>
      <name val="宋体"/>
      <charset val="134"/>
      <scheme val="minor"/>
    </font>
    <font>
      <sz val="9"/>
      <color indexed="8"/>
      <name val="宋体"/>
      <charset val="134"/>
    </font>
    <font>
      <sz val="9"/>
      <name val="宋体"/>
      <charset val="134"/>
      <scheme val="minor"/>
    </font>
    <font>
      <sz val="9"/>
      <name val="仿宋"/>
      <charset val="134"/>
    </font>
    <font>
      <sz val="9"/>
      <name val="Arial"/>
      <charset val="134"/>
    </font>
    <font>
      <b/>
      <sz val="17.5"/>
      <color rgb="FF000000"/>
      <name val="宋体"/>
      <charset val="134"/>
    </font>
    <font>
      <b/>
      <sz val="17.5"/>
      <color rgb="FF000000"/>
      <name val="Times New Roman"/>
      <charset val="134"/>
    </font>
    <font>
      <sz val="11"/>
      <color rgb="FF000000"/>
      <name val="宋体"/>
      <charset val="134"/>
    </font>
    <font>
      <sz val="10"/>
      <color rgb="FF000000"/>
      <name val="宋体"/>
      <charset val="134"/>
    </font>
    <font>
      <b/>
      <sz val="10"/>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5" borderId="12" applyNumberFormat="0" applyAlignment="0" applyProtection="0">
      <alignment vertical="center"/>
    </xf>
    <xf numFmtId="0" fontId="31" fillId="6" borderId="13" applyNumberFormat="0" applyAlignment="0" applyProtection="0">
      <alignment vertical="center"/>
    </xf>
    <xf numFmtId="0" fontId="32" fillId="6" borderId="12" applyNumberFormat="0" applyAlignment="0" applyProtection="0">
      <alignment vertical="center"/>
    </xf>
    <xf numFmtId="0" fontId="33" fillId="7"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0" fillId="0" borderId="0">
      <alignment vertical="center"/>
    </xf>
    <xf numFmtId="0" fontId="41" fillId="0" borderId="0">
      <protection locked="0"/>
    </xf>
    <xf numFmtId="0" fontId="42" fillId="0" borderId="0">
      <alignment vertical="center"/>
    </xf>
    <xf numFmtId="0" fontId="0" fillId="0" borderId="0">
      <alignment vertical="center"/>
    </xf>
  </cellStyleXfs>
  <cellXfs count="118">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2" borderId="1" xfId="50" applyFont="1" applyFill="1" applyBorder="1" applyAlignment="1" applyProtection="1">
      <alignment horizontal="center" vertical="center" wrapText="1"/>
    </xf>
    <xf numFmtId="0" fontId="1" fillId="2"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57" fontId="7"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57" fontId="1" fillId="0" borderId="1" xfId="0" applyNumberFormat="1" applyFont="1" applyBorder="1" applyAlignment="1">
      <alignment horizontal="center" vertical="center" wrapText="1"/>
    </xf>
    <xf numFmtId="5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57"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1" fillId="2" borderId="1" xfId="50" applyFont="1" applyFill="1" applyBorder="1" applyAlignment="1" applyProtection="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2" fillId="0" borderId="0" xfId="0" applyFont="1" applyAlignment="1">
      <alignment horizontal="center"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176" fontId="9" fillId="0" borderId="1" xfId="0" applyNumberFormat="1" applyFont="1" applyFill="1" applyBorder="1" applyAlignment="1">
      <alignment horizontal="center" vertical="center" wrapText="1"/>
    </xf>
    <xf numFmtId="57" fontId="9" fillId="0" borderId="1" xfId="50" applyNumberFormat="1"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76" fontId="9" fillId="0" borderId="1" xfId="50" applyNumberFormat="1" applyFont="1" applyFill="1" applyBorder="1" applyAlignment="1" applyProtection="1">
      <alignment horizontal="center" vertical="center" wrapText="1"/>
    </xf>
    <xf numFmtId="177" fontId="9" fillId="0" borderId="1" xfId="0" applyNumberFormat="1" applyFont="1" applyFill="1" applyBorder="1" applyAlignment="1">
      <alignment horizontal="center" vertical="center" wrapText="1"/>
    </xf>
    <xf numFmtId="57" fontId="11" fillId="2" borderId="1" xfId="0" applyNumberFormat="1"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9" fillId="3"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11" fillId="2" borderId="1" xfId="0" applyFont="1" applyFill="1" applyBorder="1" applyAlignment="1">
      <alignment horizontal="center" vertical="center"/>
    </xf>
    <xf numFmtId="57" fontId="9" fillId="2" borderId="1" xfId="0" applyNumberFormat="1" applyFont="1" applyFill="1" applyBorder="1" applyAlignment="1">
      <alignment horizontal="center" vertical="center" wrapText="1"/>
    </xf>
    <xf numFmtId="57" fontId="8"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9" fillId="0" borderId="3"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0" borderId="1" xfId="0" applyFont="1" applyFill="1" applyBorder="1" applyAlignment="1">
      <alignment vertical="center" wrapText="1"/>
    </xf>
    <xf numFmtId="49" fontId="9" fillId="2"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57" fontId="12" fillId="0" borderId="1" xfId="50" applyNumberFormat="1" applyFont="1" applyFill="1" applyBorder="1" applyAlignment="1" applyProtection="1">
      <alignment horizontal="center" vertical="center" wrapText="1"/>
    </xf>
    <xf numFmtId="0" fontId="7" fillId="0" borderId="0" xfId="0" applyFont="1" applyAlignment="1">
      <alignment horizontal="center" vertical="center" wrapText="1"/>
    </xf>
    <xf numFmtId="0" fontId="12"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58" fontId="1" fillId="0" borderId="1" xfId="5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57" fontId="12" fillId="0" borderId="3" xfId="50" applyNumberFormat="1" applyFont="1" applyFill="1" applyBorder="1" applyAlignment="1" applyProtection="1">
      <alignment horizontal="center" vertical="center" wrapText="1"/>
    </xf>
    <xf numFmtId="49" fontId="9" fillId="0" borderId="3" xfId="0" applyNumberFormat="1" applyFont="1" applyFill="1" applyBorder="1" applyAlignment="1">
      <alignment horizontal="center" vertical="center" wrapText="1"/>
    </xf>
    <xf numFmtId="57" fontId="12" fillId="0" borderId="4" xfId="50" applyNumberFormat="1" applyFont="1" applyFill="1" applyBorder="1" applyAlignment="1" applyProtection="1">
      <alignment horizontal="center" vertical="center" wrapText="1"/>
    </xf>
    <xf numFmtId="49" fontId="9"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9" fillId="2" borderId="1" xfId="51" applyNumberFormat="1" applyFont="1" applyFill="1" applyBorder="1" applyAlignment="1">
      <alignment horizontal="center" vertical="center" wrapText="1"/>
    </xf>
    <xf numFmtId="0" fontId="9" fillId="2" borderId="1" xfId="49" applyFont="1" applyFill="1" applyBorder="1" applyAlignment="1">
      <alignment horizontal="center" vertical="center" wrapText="1"/>
    </xf>
    <xf numFmtId="0" fontId="1" fillId="0" borderId="3" xfId="52" applyFont="1" applyFill="1" applyBorder="1" applyAlignment="1">
      <alignment horizontal="center" vertical="center" wrapText="1"/>
    </xf>
    <xf numFmtId="57" fontId="1" fillId="2" borderId="1" xfId="50" applyNumberFormat="1" applyFont="1" applyFill="1" applyBorder="1" applyAlignment="1" applyProtection="1">
      <alignment horizontal="center" vertical="center" wrapText="1"/>
    </xf>
    <xf numFmtId="0" fontId="1" fillId="2" borderId="5" xfId="50" applyFont="1" applyFill="1" applyBorder="1" applyAlignment="1" applyProtection="1">
      <alignment horizontal="center" vertical="center" wrapText="1"/>
    </xf>
    <xf numFmtId="0" fontId="12" fillId="0" borderId="1" xfId="50" applyFont="1" applyFill="1" applyBorder="1" applyAlignment="1" applyProtection="1">
      <alignment horizontal="center" vertical="center" wrapText="1"/>
    </xf>
    <xf numFmtId="177" fontId="1" fillId="2" borderId="1"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2" fillId="0" borderId="5" xfId="50" applyFont="1" applyFill="1" applyBorder="1" applyAlignment="1" applyProtection="1">
      <alignment horizontal="center" vertical="center" wrapText="1"/>
    </xf>
    <xf numFmtId="57" fontId="1" fillId="0" borderId="1" xfId="0" applyNumberFormat="1" applyFont="1" applyBorder="1" applyAlignment="1">
      <alignment vertical="center" wrapText="1"/>
    </xf>
    <xf numFmtId="0" fontId="16" fillId="0" borderId="0" xfId="0" applyFont="1" applyAlignment="1">
      <alignment horizontal="center" vertical="center" wrapText="1"/>
    </xf>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19"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1" fillId="0" borderId="1" xfId="0" applyFont="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 name="常规 5 2" xfId="52"/>
  </cellStyles>
  <dxfs count="2">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F13" sqref="F13"/>
    </sheetView>
  </sheetViews>
  <sheetFormatPr defaultColWidth="9" defaultRowHeight="13.5"/>
  <cols>
    <col min="1" max="1" width="6" customWidth="1"/>
    <col min="2" max="2" width="14.725" customWidth="1"/>
    <col min="3" max="3" width="12.4416666666667" customWidth="1"/>
    <col min="4" max="4" width="13.75" customWidth="1"/>
    <col min="5" max="5" width="13.5083333333333" customWidth="1"/>
    <col min="6" max="6" width="12.6" customWidth="1"/>
    <col min="7" max="7" width="10.1083333333333" customWidth="1"/>
    <col min="8" max="8" width="11.1333333333333" customWidth="1"/>
    <col min="9" max="9" width="10.225" customWidth="1"/>
    <col min="10" max="10" width="10.1083333333333" customWidth="1"/>
    <col min="11" max="12" width="10.25" customWidth="1"/>
    <col min="13" max="13" width="8.75" customWidth="1"/>
  </cols>
  <sheetData>
    <row r="1" spans="1:13">
      <c r="A1" s="4" t="s">
        <v>0</v>
      </c>
      <c r="B1" s="4"/>
      <c r="C1" s="4"/>
      <c r="D1" s="4"/>
      <c r="E1" s="4"/>
      <c r="F1" s="4"/>
      <c r="G1" s="4"/>
      <c r="H1" s="4"/>
      <c r="I1" s="4"/>
      <c r="J1" s="4"/>
      <c r="K1" s="4"/>
      <c r="L1" s="4"/>
      <c r="M1" s="4"/>
    </row>
    <row r="2" ht="28" customHeight="1" spans="1:13">
      <c r="A2" s="104" t="s">
        <v>1</v>
      </c>
      <c r="B2" s="105"/>
      <c r="C2" s="105"/>
      <c r="D2" s="105"/>
      <c r="E2" s="105"/>
      <c r="F2" s="105"/>
      <c r="G2" s="105"/>
      <c r="H2" s="105"/>
      <c r="I2" s="105"/>
      <c r="J2" s="105"/>
      <c r="K2" s="105"/>
      <c r="L2" s="105"/>
      <c r="M2" s="105"/>
    </row>
    <row r="3" ht="27" customHeight="1" spans="1:13">
      <c r="A3" s="106" t="s">
        <v>2</v>
      </c>
      <c r="B3" s="106" t="s">
        <v>3</v>
      </c>
      <c r="C3" s="106" t="s">
        <v>4</v>
      </c>
      <c r="D3" s="106" t="s">
        <v>5</v>
      </c>
      <c r="E3" s="106"/>
      <c r="F3" s="106"/>
      <c r="G3" s="106" t="s">
        <v>6</v>
      </c>
      <c r="H3" s="106"/>
      <c r="I3" s="106"/>
      <c r="J3" s="106"/>
      <c r="K3" s="106"/>
      <c r="L3" s="106"/>
      <c r="M3" s="107" t="s">
        <v>7</v>
      </c>
    </row>
    <row r="4" ht="18" customHeight="1" spans="1:13">
      <c r="A4" s="106"/>
      <c r="B4" s="106"/>
      <c r="C4" s="106"/>
      <c r="D4" s="107" t="s">
        <v>8</v>
      </c>
      <c r="E4" s="108" t="s">
        <v>9</v>
      </c>
      <c r="F4" s="109"/>
      <c r="G4" s="107" t="s">
        <v>10</v>
      </c>
      <c r="H4" s="107" t="s">
        <v>11</v>
      </c>
      <c r="I4" s="107" t="s">
        <v>12</v>
      </c>
      <c r="J4" s="108" t="s">
        <v>9</v>
      </c>
      <c r="K4" s="115"/>
      <c r="L4" s="109"/>
      <c r="M4" s="116"/>
    </row>
    <row r="5" ht="66" customHeight="1" spans="1:13">
      <c r="A5" s="106"/>
      <c r="B5" s="106"/>
      <c r="C5" s="106"/>
      <c r="D5" s="110"/>
      <c r="E5" s="106" t="s">
        <v>13</v>
      </c>
      <c r="F5" s="106" t="s">
        <v>14</v>
      </c>
      <c r="G5" s="110"/>
      <c r="H5" s="110"/>
      <c r="I5" s="110"/>
      <c r="J5" s="106" t="s">
        <v>15</v>
      </c>
      <c r="K5" s="106" t="s">
        <v>16</v>
      </c>
      <c r="L5" s="106" t="s">
        <v>17</v>
      </c>
      <c r="M5" s="110"/>
    </row>
    <row r="6" ht="26" customHeight="1" spans="1:13">
      <c r="A6" s="111"/>
      <c r="B6" s="111" t="s">
        <v>18</v>
      </c>
      <c r="C6" s="112">
        <f>C7+C13+C19+C24+C32</f>
        <v>531</v>
      </c>
      <c r="D6" s="112">
        <f>D7+D13+D19+D24+D32</f>
        <v>42566.82</v>
      </c>
      <c r="E6" s="112">
        <f>E7+E13+E19+E24+E32</f>
        <v>28886.5</v>
      </c>
      <c r="F6" s="112">
        <f>F7+F13+F19+F24+F32</f>
        <v>13680.32</v>
      </c>
      <c r="G6" s="111"/>
      <c r="H6" s="111"/>
      <c r="I6" s="111"/>
      <c r="J6" s="111"/>
      <c r="K6" s="111"/>
      <c r="L6" s="111"/>
      <c r="M6" s="111"/>
    </row>
    <row r="7" ht="27" customHeight="1" spans="1:13">
      <c r="A7" s="111"/>
      <c r="B7" s="113" t="s">
        <v>19</v>
      </c>
      <c r="C7" s="112">
        <f>SUM(C8:C12)</f>
        <v>110</v>
      </c>
      <c r="D7" s="112">
        <f>SUM(D8:D12)</f>
        <v>10343.02</v>
      </c>
      <c r="E7" s="112">
        <f>SUM(E8:E12)</f>
        <v>6634</v>
      </c>
      <c r="F7" s="112">
        <f>SUM(F8:F12)</f>
        <v>3709.02</v>
      </c>
      <c r="G7" s="114"/>
      <c r="H7" s="114"/>
      <c r="I7" s="114"/>
      <c r="J7" s="114"/>
      <c r="K7" s="114"/>
      <c r="L7" s="111"/>
      <c r="M7" s="111"/>
    </row>
    <row r="8" ht="27" customHeight="1" spans="1:13">
      <c r="A8" s="111"/>
      <c r="B8" s="111" t="s">
        <v>20</v>
      </c>
      <c r="C8" s="114">
        <v>37</v>
      </c>
      <c r="D8" s="114">
        <f>E8+F8</f>
        <v>3298.5</v>
      </c>
      <c r="E8" s="114">
        <v>2278</v>
      </c>
      <c r="F8" s="114">
        <v>1020.5</v>
      </c>
      <c r="G8" s="114"/>
      <c r="H8" s="114"/>
      <c r="I8" s="114"/>
      <c r="J8" s="114"/>
      <c r="K8" s="114"/>
      <c r="L8" s="114"/>
      <c r="M8" s="111"/>
    </row>
    <row r="9" ht="27" customHeight="1" spans="1:13">
      <c r="A9" s="111"/>
      <c r="B9" s="111" t="s">
        <v>21</v>
      </c>
      <c r="C9" s="114">
        <v>12</v>
      </c>
      <c r="D9" s="114">
        <f>E9+F9</f>
        <v>2320</v>
      </c>
      <c r="E9" s="114">
        <v>285</v>
      </c>
      <c r="F9" s="114">
        <v>2035</v>
      </c>
      <c r="G9" s="114"/>
      <c r="H9" s="114"/>
      <c r="I9" s="114"/>
      <c r="J9" s="114"/>
      <c r="K9" s="114"/>
      <c r="L9" s="111"/>
      <c r="M9" s="111"/>
    </row>
    <row r="10" ht="27" customHeight="1" spans="1:13">
      <c r="A10" s="111"/>
      <c r="B10" s="111" t="s">
        <v>22</v>
      </c>
      <c r="C10" s="114">
        <v>58</v>
      </c>
      <c r="D10" s="114">
        <f>E10+F10</f>
        <v>2754.52</v>
      </c>
      <c r="E10" s="114">
        <v>2121</v>
      </c>
      <c r="F10" s="114">
        <v>633.52</v>
      </c>
      <c r="G10" s="114"/>
      <c r="H10" s="114"/>
      <c r="I10" s="114"/>
      <c r="J10" s="114"/>
      <c r="K10" s="114"/>
      <c r="L10" s="111"/>
      <c r="M10" s="111"/>
    </row>
    <row r="11" ht="27" customHeight="1" spans="1:13">
      <c r="A11" s="111"/>
      <c r="B11" s="111" t="s">
        <v>23</v>
      </c>
      <c r="C11" s="114">
        <v>2</v>
      </c>
      <c r="D11" s="114">
        <f>E11+F11</f>
        <v>170</v>
      </c>
      <c r="E11" s="114">
        <v>150</v>
      </c>
      <c r="F11" s="114">
        <v>20</v>
      </c>
      <c r="G11" s="114"/>
      <c r="H11" s="114"/>
      <c r="I11" s="114"/>
      <c r="J11" s="114"/>
      <c r="K11" s="114"/>
      <c r="L11" s="111"/>
      <c r="M11" s="111"/>
    </row>
    <row r="12" ht="27" customHeight="1" spans="1:13">
      <c r="A12" s="111"/>
      <c r="B12" s="111" t="s">
        <v>24</v>
      </c>
      <c r="C12" s="114">
        <v>1</v>
      </c>
      <c r="D12" s="114">
        <f>E12+F12</f>
        <v>1800</v>
      </c>
      <c r="E12" s="114">
        <v>1800</v>
      </c>
      <c r="F12" s="114">
        <v>0</v>
      </c>
      <c r="G12" s="114"/>
      <c r="H12" s="114"/>
      <c r="I12" s="114"/>
      <c r="J12" s="114"/>
      <c r="K12" s="114"/>
      <c r="L12" s="111"/>
      <c r="M12" s="111"/>
    </row>
    <row r="13" ht="27" customHeight="1" spans="1:13">
      <c r="A13" s="111"/>
      <c r="B13" s="113" t="s">
        <v>25</v>
      </c>
      <c r="C13" s="112">
        <v>2</v>
      </c>
      <c r="D13" s="112">
        <v>500</v>
      </c>
      <c r="E13" s="112">
        <v>500</v>
      </c>
      <c r="F13" s="114"/>
      <c r="G13" s="114"/>
      <c r="H13" s="114"/>
      <c r="I13" s="114"/>
      <c r="J13" s="114"/>
      <c r="K13" s="114"/>
      <c r="L13" s="111"/>
      <c r="M13" s="111"/>
    </row>
    <row r="14" ht="27" customHeight="1" spans="1:13">
      <c r="A14" s="111"/>
      <c r="B14" s="111" t="s">
        <v>26</v>
      </c>
      <c r="C14" s="114">
        <v>2</v>
      </c>
      <c r="D14" s="114">
        <v>500</v>
      </c>
      <c r="E14" s="114">
        <v>500</v>
      </c>
      <c r="F14" s="114">
        <v>0</v>
      </c>
      <c r="G14" s="114"/>
      <c r="H14" s="114"/>
      <c r="I14" s="114"/>
      <c r="J14" s="114"/>
      <c r="K14" s="114"/>
      <c r="L14" s="111"/>
      <c r="M14" s="111"/>
    </row>
    <row r="15" ht="27" customHeight="1" spans="1:13">
      <c r="A15" s="111"/>
      <c r="B15" s="111" t="s">
        <v>27</v>
      </c>
      <c r="C15" s="114"/>
      <c r="D15" s="114"/>
      <c r="E15" s="114"/>
      <c r="F15" s="114"/>
      <c r="G15" s="114"/>
      <c r="H15" s="114"/>
      <c r="I15" s="114"/>
      <c r="J15" s="114"/>
      <c r="K15" s="114"/>
      <c r="L15" s="111"/>
      <c r="M15" s="111"/>
    </row>
    <row r="16" ht="27" customHeight="1" spans="1:13">
      <c r="A16" s="111"/>
      <c r="B16" s="111" t="s">
        <v>28</v>
      </c>
      <c r="C16" s="114"/>
      <c r="D16" s="114"/>
      <c r="E16" s="114"/>
      <c r="F16" s="114"/>
      <c r="G16" s="114"/>
      <c r="H16" s="114"/>
      <c r="I16" s="114"/>
      <c r="J16" s="114"/>
      <c r="K16" s="114"/>
      <c r="L16" s="111"/>
      <c r="M16" s="111"/>
    </row>
    <row r="17" ht="27" customHeight="1" spans="1:13">
      <c r="A17" s="111"/>
      <c r="B17" s="111" t="s">
        <v>29</v>
      </c>
      <c r="C17" s="114"/>
      <c r="D17" s="114"/>
      <c r="E17" s="114"/>
      <c r="F17" s="114"/>
      <c r="G17" s="114"/>
      <c r="H17" s="114"/>
      <c r="I17" s="114"/>
      <c r="J17" s="114"/>
      <c r="K17" s="114"/>
      <c r="L17" s="111"/>
      <c r="M17" s="111"/>
    </row>
    <row r="18" ht="27" customHeight="1" spans="1:13">
      <c r="A18" s="111"/>
      <c r="B18" s="111" t="s">
        <v>30</v>
      </c>
      <c r="C18" s="114"/>
      <c r="D18" s="114"/>
      <c r="E18" s="114"/>
      <c r="F18" s="114"/>
      <c r="G18" s="114"/>
      <c r="H18" s="114"/>
      <c r="I18" s="114"/>
      <c r="J18" s="114"/>
      <c r="K18" s="114"/>
      <c r="L18" s="111"/>
      <c r="M18" s="111"/>
    </row>
    <row r="19" ht="27" customHeight="1" spans="1:13">
      <c r="A19" s="111"/>
      <c r="B19" s="113" t="s">
        <v>31</v>
      </c>
      <c r="C19" s="112">
        <f>SUM(C20:C22)</f>
        <v>417</v>
      </c>
      <c r="D19" s="112">
        <f>SUM(D20:D22)</f>
        <v>29403.8</v>
      </c>
      <c r="E19" s="112">
        <f>SUM(E20:E22)</f>
        <v>19432.5</v>
      </c>
      <c r="F19" s="112">
        <f>SUM(F20:F22)</f>
        <v>9971.3</v>
      </c>
      <c r="G19" s="114"/>
      <c r="H19" s="114"/>
      <c r="I19" s="114"/>
      <c r="J19" s="114"/>
      <c r="K19" s="114"/>
      <c r="L19" s="111"/>
      <c r="M19" s="111"/>
    </row>
    <row r="20" ht="27" customHeight="1" spans="1:13">
      <c r="A20" s="111"/>
      <c r="B20" s="111" t="s">
        <v>32</v>
      </c>
      <c r="C20" s="114">
        <v>408</v>
      </c>
      <c r="D20" s="114">
        <f>E20+F20</f>
        <v>28658.8</v>
      </c>
      <c r="E20" s="114">
        <v>18752.5</v>
      </c>
      <c r="F20" s="114">
        <v>9906.3</v>
      </c>
      <c r="G20" s="114"/>
      <c r="H20" s="114"/>
      <c r="I20" s="114"/>
      <c r="J20" s="114"/>
      <c r="K20" s="114"/>
      <c r="L20" s="111"/>
      <c r="M20" s="111"/>
    </row>
    <row r="21" ht="27" customHeight="1" spans="1:13">
      <c r="A21" s="111"/>
      <c r="B21" s="111" t="s">
        <v>33</v>
      </c>
      <c r="C21" s="114">
        <v>9</v>
      </c>
      <c r="D21" s="114">
        <f>E21+F21</f>
        <v>745</v>
      </c>
      <c r="E21" s="114">
        <v>680</v>
      </c>
      <c r="F21" s="114">
        <v>65</v>
      </c>
      <c r="G21" s="114"/>
      <c r="H21" s="114"/>
      <c r="I21" s="114"/>
      <c r="J21" s="114"/>
      <c r="K21" s="114"/>
      <c r="L21" s="111"/>
      <c r="M21" s="111"/>
    </row>
    <row r="22" ht="27" customHeight="1" spans="1:13">
      <c r="A22" s="111"/>
      <c r="B22" s="111" t="s">
        <v>34</v>
      </c>
      <c r="C22" s="114"/>
      <c r="D22" s="114"/>
      <c r="E22" s="114"/>
      <c r="F22" s="114"/>
      <c r="G22" s="114"/>
      <c r="H22" s="114"/>
      <c r="I22" s="114"/>
      <c r="J22" s="114"/>
      <c r="K22" s="114"/>
      <c r="L22" s="111"/>
      <c r="M22" s="111"/>
    </row>
    <row r="23" ht="27" customHeight="1" spans="1:13">
      <c r="A23" s="111"/>
      <c r="B23" s="113" t="s">
        <v>35</v>
      </c>
      <c r="C23" s="114"/>
      <c r="D23" s="114"/>
      <c r="E23" s="114"/>
      <c r="F23" s="114"/>
      <c r="G23" s="114"/>
      <c r="H23" s="114"/>
      <c r="I23" s="114"/>
      <c r="J23" s="114"/>
      <c r="K23" s="114"/>
      <c r="L23" s="111"/>
      <c r="M23" s="111"/>
    </row>
    <row r="24" ht="27" customHeight="1" spans="1:13">
      <c r="A24" s="111"/>
      <c r="B24" s="113" t="s">
        <v>36</v>
      </c>
      <c r="C24" s="112">
        <v>1</v>
      </c>
      <c r="D24" s="112">
        <v>2200</v>
      </c>
      <c r="E24" s="112">
        <v>2200</v>
      </c>
      <c r="F24" s="112">
        <v>0</v>
      </c>
      <c r="G24" s="114"/>
      <c r="H24" s="114"/>
      <c r="I24" s="114"/>
      <c r="J24" s="114"/>
      <c r="K24" s="114"/>
      <c r="L24" s="111"/>
      <c r="M24" s="111"/>
    </row>
    <row r="25" ht="27" customHeight="1" spans="1:13">
      <c r="A25" s="111"/>
      <c r="B25" s="111" t="s">
        <v>37</v>
      </c>
      <c r="C25" s="114"/>
      <c r="D25" s="114"/>
      <c r="E25" s="114"/>
      <c r="F25" s="114"/>
      <c r="G25" s="114"/>
      <c r="H25" s="114"/>
      <c r="I25" s="114"/>
      <c r="J25" s="114"/>
      <c r="K25" s="114"/>
      <c r="L25" s="111"/>
      <c r="M25" s="111"/>
    </row>
    <row r="26" ht="27" customHeight="1" spans="1:13">
      <c r="A26" s="111"/>
      <c r="B26" s="111" t="s">
        <v>38</v>
      </c>
      <c r="C26" s="114">
        <v>1</v>
      </c>
      <c r="D26" s="114">
        <v>2200</v>
      </c>
      <c r="E26" s="114">
        <v>2200</v>
      </c>
      <c r="F26" s="114">
        <v>0</v>
      </c>
      <c r="G26" s="114"/>
      <c r="H26" s="114"/>
      <c r="I26" s="114"/>
      <c r="J26" s="114"/>
      <c r="K26" s="114"/>
      <c r="L26" s="111"/>
      <c r="M26" s="111"/>
    </row>
    <row r="27" ht="27" customHeight="1" spans="1:13">
      <c r="A27" s="111"/>
      <c r="B27" s="111" t="s">
        <v>39</v>
      </c>
      <c r="C27" s="114"/>
      <c r="D27" s="114"/>
      <c r="E27" s="114"/>
      <c r="F27" s="114"/>
      <c r="G27" s="114"/>
      <c r="H27" s="114"/>
      <c r="I27" s="114"/>
      <c r="J27" s="114"/>
      <c r="K27" s="114"/>
      <c r="L27" s="111"/>
      <c r="M27" s="111"/>
    </row>
    <row r="28" ht="27" customHeight="1" spans="1:13">
      <c r="A28" s="111"/>
      <c r="B28" s="111" t="s">
        <v>40</v>
      </c>
      <c r="C28" s="114"/>
      <c r="D28" s="114"/>
      <c r="E28" s="114"/>
      <c r="F28" s="114"/>
      <c r="G28" s="114"/>
      <c r="H28" s="114"/>
      <c r="I28" s="114"/>
      <c r="J28" s="114"/>
      <c r="K28" s="114"/>
      <c r="L28" s="111"/>
      <c r="M28" s="111"/>
    </row>
    <row r="29" ht="40" customHeight="1" spans="1:13">
      <c r="A29" s="111"/>
      <c r="B29" s="113" t="s">
        <v>41</v>
      </c>
      <c r="C29" s="114"/>
      <c r="D29" s="114"/>
      <c r="E29" s="114"/>
      <c r="F29" s="114"/>
      <c r="G29" s="114"/>
      <c r="H29" s="114"/>
      <c r="I29" s="114"/>
      <c r="J29" s="114"/>
      <c r="K29" s="114"/>
      <c r="L29" s="111"/>
      <c r="M29" s="111"/>
    </row>
    <row r="30" ht="27" customHeight="1" spans="1:13">
      <c r="A30" s="111"/>
      <c r="B30" s="111" t="s">
        <v>42</v>
      </c>
      <c r="C30" s="114"/>
      <c r="D30" s="114"/>
      <c r="E30" s="114"/>
      <c r="F30" s="114"/>
      <c r="G30" s="114"/>
      <c r="H30" s="114"/>
      <c r="I30" s="114"/>
      <c r="J30" s="114"/>
      <c r="K30" s="114"/>
      <c r="L30" s="111"/>
      <c r="M30" s="111"/>
    </row>
    <row r="31" ht="27" customHeight="1" spans="1:13">
      <c r="A31" s="111"/>
      <c r="B31" s="111" t="s">
        <v>43</v>
      </c>
      <c r="C31" s="114"/>
      <c r="D31" s="114"/>
      <c r="E31" s="114"/>
      <c r="F31" s="114"/>
      <c r="G31" s="114"/>
      <c r="H31" s="114"/>
      <c r="I31" s="114"/>
      <c r="J31" s="114"/>
      <c r="K31" s="114"/>
      <c r="L31" s="111"/>
      <c r="M31" s="111"/>
    </row>
    <row r="32" ht="27" customHeight="1" spans="1:13">
      <c r="A32" s="111"/>
      <c r="B32" s="113" t="s">
        <v>44</v>
      </c>
      <c r="C32" s="112">
        <v>1</v>
      </c>
      <c r="D32" s="112">
        <v>120</v>
      </c>
      <c r="E32" s="112">
        <v>120</v>
      </c>
      <c r="F32" s="112">
        <v>0</v>
      </c>
      <c r="G32" s="114"/>
      <c r="H32" s="114"/>
      <c r="I32" s="114"/>
      <c r="J32" s="114"/>
      <c r="K32" s="114"/>
      <c r="L32" s="111"/>
      <c r="M32" s="111"/>
    </row>
    <row r="33" ht="27" customHeight="1" spans="1:13">
      <c r="A33" s="111"/>
      <c r="B33" s="111" t="s">
        <v>45</v>
      </c>
      <c r="C33" s="114"/>
      <c r="D33" s="114"/>
      <c r="E33" s="114"/>
      <c r="F33" s="114"/>
      <c r="G33" s="114"/>
      <c r="H33" s="114"/>
      <c r="I33" s="114"/>
      <c r="J33" s="114"/>
      <c r="K33" s="114"/>
      <c r="L33" s="111"/>
      <c r="M33" s="111"/>
    </row>
    <row r="34" ht="27" customHeight="1" spans="1:13">
      <c r="A34" s="111"/>
      <c r="B34" s="111" t="s">
        <v>46</v>
      </c>
      <c r="C34" s="111"/>
      <c r="D34" s="111"/>
      <c r="E34" s="111"/>
      <c r="F34" s="111"/>
      <c r="G34" s="111"/>
      <c r="H34" s="111"/>
      <c r="I34" s="111"/>
      <c r="J34" s="111"/>
      <c r="K34" s="111"/>
      <c r="L34" s="111"/>
      <c r="M34" s="111"/>
    </row>
    <row r="35" ht="27" customHeight="1" spans="1:13">
      <c r="A35" s="111"/>
      <c r="B35" s="111" t="s">
        <v>47</v>
      </c>
      <c r="C35" s="111"/>
      <c r="D35" s="111"/>
      <c r="E35" s="111"/>
      <c r="F35" s="111"/>
      <c r="G35" s="111"/>
      <c r="H35" s="111"/>
      <c r="I35" s="111"/>
      <c r="J35" s="111"/>
      <c r="K35" s="111"/>
      <c r="L35" s="111"/>
      <c r="M35" s="111"/>
    </row>
    <row r="36" spans="1:13">
      <c r="A36" s="111"/>
      <c r="B36" s="111" t="s">
        <v>48</v>
      </c>
      <c r="C36" s="111"/>
      <c r="D36" s="111"/>
      <c r="E36" s="111"/>
      <c r="F36" s="111"/>
      <c r="G36" s="111"/>
      <c r="H36" s="111"/>
      <c r="I36" s="111"/>
      <c r="J36" s="111"/>
      <c r="K36" s="111"/>
      <c r="L36" s="111"/>
      <c r="M36" s="117"/>
    </row>
  </sheetData>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rintOptions horizontalCentered="1"/>
  <pageMargins left="0.511805555555556" right="0.984027777777778" top="0.786805555555556" bottom="0.708333333333333" header="0.5" footer="0.5"/>
  <pageSetup paperSize="9" scale="80" orientation="landscape" horizontalDpi="600"/>
  <headerFooter/>
  <ignoredErrors>
    <ignoredError sqref="C7:E7"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38"/>
  <sheetViews>
    <sheetView tabSelected="1" workbookViewId="0">
      <selection activeCell="Z9" sqref="Z9"/>
    </sheetView>
  </sheetViews>
  <sheetFormatPr defaultColWidth="9" defaultRowHeight="13.5"/>
  <cols>
    <col min="1" max="1" width="5.125" customWidth="1"/>
    <col min="2" max="4" width="6.125" customWidth="1"/>
    <col min="5" max="6" width="5.125" customWidth="1"/>
    <col min="8" max="8" width="6.125" customWidth="1"/>
    <col min="9" max="9" width="5.75" customWidth="1"/>
    <col min="10" max="10" width="8" customWidth="1"/>
    <col min="11" max="11" width="8.5" customWidth="1"/>
    <col min="12" max="12" width="8.25" customWidth="1"/>
    <col min="13" max="13" width="9.75" customWidth="1"/>
    <col min="14" max="14" width="9.25" customWidth="1"/>
    <col min="15" max="15" width="8.125" customWidth="1"/>
    <col min="16" max="16" width="8" customWidth="1"/>
    <col min="17" max="19" width="6.125" customWidth="1"/>
    <col min="20" max="22" width="6.75" customWidth="1"/>
    <col min="25" max="25" width="7.625" style="3" customWidth="1"/>
  </cols>
  <sheetData>
    <row r="1" spans="1:25">
      <c r="A1" s="4" t="s">
        <v>49</v>
      </c>
      <c r="B1" s="4"/>
      <c r="C1" s="4"/>
      <c r="D1" s="4"/>
      <c r="E1" s="4"/>
      <c r="F1" s="4"/>
      <c r="G1" s="4"/>
      <c r="H1" s="4"/>
      <c r="I1" s="4"/>
      <c r="J1" s="4"/>
      <c r="K1" s="4"/>
      <c r="L1" s="4"/>
      <c r="M1" s="4"/>
      <c r="N1" s="4"/>
      <c r="O1" s="4"/>
      <c r="P1" s="4"/>
      <c r="Q1" s="4"/>
      <c r="R1" s="4"/>
      <c r="S1" s="4"/>
      <c r="T1" s="4"/>
      <c r="U1" s="4"/>
      <c r="V1" s="4"/>
      <c r="W1" s="4"/>
      <c r="X1" s="4"/>
      <c r="Y1" s="45"/>
    </row>
    <row r="2" ht="45" customHeight="1" spans="1:25">
      <c r="A2" s="5" t="s">
        <v>50</v>
      </c>
      <c r="B2" s="6"/>
      <c r="C2" s="6"/>
      <c r="D2" s="6"/>
      <c r="E2" s="6"/>
      <c r="F2" s="6"/>
      <c r="G2" s="6"/>
      <c r="H2" s="6"/>
      <c r="I2" s="6"/>
      <c r="J2" s="6"/>
      <c r="K2" s="6"/>
      <c r="L2" s="6"/>
      <c r="M2" s="6"/>
      <c r="N2" s="6"/>
      <c r="O2" s="6"/>
      <c r="P2" s="6"/>
      <c r="Q2" s="6"/>
      <c r="R2" s="6"/>
      <c r="S2" s="6"/>
      <c r="T2" s="6"/>
      <c r="U2" s="6"/>
      <c r="V2" s="6"/>
      <c r="W2" s="6"/>
      <c r="X2" s="6"/>
      <c r="Y2" s="6"/>
    </row>
    <row r="3" ht="28" customHeight="1" spans="1:25">
      <c r="A3" s="7" t="s">
        <v>2</v>
      </c>
      <c r="B3" s="7" t="s">
        <v>51</v>
      </c>
      <c r="C3" s="7"/>
      <c r="D3" s="7"/>
      <c r="E3" s="7" t="s">
        <v>52</v>
      </c>
      <c r="F3" s="7" t="s">
        <v>53</v>
      </c>
      <c r="G3" s="7" t="s">
        <v>54</v>
      </c>
      <c r="H3" s="7" t="s">
        <v>55</v>
      </c>
      <c r="I3" s="7" t="s">
        <v>56</v>
      </c>
      <c r="J3" s="7" t="s">
        <v>57</v>
      </c>
      <c r="K3" s="7"/>
      <c r="L3" s="7" t="s">
        <v>58</v>
      </c>
      <c r="M3" s="7" t="s">
        <v>59</v>
      </c>
      <c r="N3" s="7" t="s">
        <v>5</v>
      </c>
      <c r="O3" s="7"/>
      <c r="P3" s="7"/>
      <c r="Q3" s="7" t="s">
        <v>6</v>
      </c>
      <c r="R3" s="7"/>
      <c r="S3" s="7"/>
      <c r="T3" s="7"/>
      <c r="U3" s="7"/>
      <c r="V3" s="7"/>
      <c r="W3" s="7" t="s">
        <v>60</v>
      </c>
      <c r="X3" s="7" t="s">
        <v>61</v>
      </c>
      <c r="Y3" s="7" t="s">
        <v>7</v>
      </c>
    </row>
    <row r="4" spans="1:25">
      <c r="A4" s="7"/>
      <c r="B4" s="7" t="s">
        <v>3</v>
      </c>
      <c r="C4" s="7" t="s">
        <v>62</v>
      </c>
      <c r="D4" s="7" t="s">
        <v>63</v>
      </c>
      <c r="E4" s="7"/>
      <c r="F4" s="7"/>
      <c r="G4" s="7"/>
      <c r="H4" s="7"/>
      <c r="I4" s="7"/>
      <c r="J4" s="7" t="s">
        <v>64</v>
      </c>
      <c r="K4" s="7" t="s">
        <v>65</v>
      </c>
      <c r="L4" s="7"/>
      <c r="M4" s="7"/>
      <c r="N4" s="7" t="s">
        <v>66</v>
      </c>
      <c r="O4" s="7" t="s">
        <v>9</v>
      </c>
      <c r="P4" s="7"/>
      <c r="Q4" s="7" t="s">
        <v>67</v>
      </c>
      <c r="R4" s="7" t="s">
        <v>68</v>
      </c>
      <c r="S4" s="7" t="s">
        <v>69</v>
      </c>
      <c r="T4" s="7" t="s">
        <v>9</v>
      </c>
      <c r="U4" s="7"/>
      <c r="V4" s="7"/>
      <c r="W4" s="7"/>
      <c r="X4" s="7"/>
      <c r="Y4" s="7"/>
    </row>
    <row r="5" ht="96" spans="1:25">
      <c r="A5" s="7"/>
      <c r="B5" s="7"/>
      <c r="C5" s="7"/>
      <c r="D5" s="7"/>
      <c r="E5" s="7"/>
      <c r="F5" s="7"/>
      <c r="G5" s="7"/>
      <c r="H5" s="7"/>
      <c r="I5" s="7"/>
      <c r="J5" s="7"/>
      <c r="K5" s="7"/>
      <c r="L5" s="7"/>
      <c r="M5" s="7"/>
      <c r="N5" s="7"/>
      <c r="O5" s="22" t="s">
        <v>70</v>
      </c>
      <c r="P5" s="22" t="s">
        <v>71</v>
      </c>
      <c r="Q5" s="7"/>
      <c r="R5" s="7"/>
      <c r="S5" s="7"/>
      <c r="T5" s="22" t="s">
        <v>72</v>
      </c>
      <c r="U5" s="22" t="s">
        <v>73</v>
      </c>
      <c r="V5" s="22" t="s">
        <v>74</v>
      </c>
      <c r="W5" s="41"/>
      <c r="X5" s="41"/>
      <c r="Y5" s="7"/>
    </row>
    <row r="6" customFormat="1" ht="36" customHeight="1" spans="1:25">
      <c r="A6" s="7"/>
      <c r="B6" s="7"/>
      <c r="C6" s="7"/>
      <c r="D6" s="7"/>
      <c r="E6" s="7"/>
      <c r="F6" s="7"/>
      <c r="G6" s="8" t="s">
        <v>75</v>
      </c>
      <c r="H6" s="7"/>
      <c r="I6" s="7"/>
      <c r="J6" s="7"/>
      <c r="K6" s="7"/>
      <c r="L6" s="7"/>
      <c r="M6" s="7"/>
      <c r="N6" s="8">
        <f t="shared" ref="N6:N40" si="0">O6+P6</f>
        <v>43466.82</v>
      </c>
      <c r="O6" s="8">
        <f>SUM(O7:O538)</f>
        <v>28886.5</v>
      </c>
      <c r="P6" s="8">
        <f>SUM(P7:P538)</f>
        <v>14580.32</v>
      </c>
      <c r="Q6" s="7"/>
      <c r="R6" s="7"/>
      <c r="S6" s="7"/>
      <c r="T6" s="22"/>
      <c r="U6" s="22"/>
      <c r="V6" s="22"/>
      <c r="W6" s="41"/>
      <c r="X6" s="41"/>
      <c r="Y6" s="7"/>
    </row>
    <row r="7" s="1" customFormat="1" ht="56.25" spans="1:25">
      <c r="A7" s="9">
        <v>1</v>
      </c>
      <c r="B7" s="10" t="s">
        <v>76</v>
      </c>
      <c r="C7" s="10" t="s">
        <v>77</v>
      </c>
      <c r="D7" s="10" t="s">
        <v>78</v>
      </c>
      <c r="E7" s="10" t="s">
        <v>79</v>
      </c>
      <c r="F7" s="10" t="s">
        <v>80</v>
      </c>
      <c r="G7" s="10" t="s">
        <v>81</v>
      </c>
      <c r="H7" s="10" t="s">
        <v>82</v>
      </c>
      <c r="I7" s="10" t="s">
        <v>83</v>
      </c>
      <c r="J7" s="23" t="s">
        <v>84</v>
      </c>
      <c r="K7" s="24">
        <v>45627</v>
      </c>
      <c r="L7" s="10" t="s">
        <v>85</v>
      </c>
      <c r="M7" s="10" t="s">
        <v>86</v>
      </c>
      <c r="N7" s="10">
        <f t="shared" si="0"/>
        <v>95</v>
      </c>
      <c r="O7" s="25">
        <v>40</v>
      </c>
      <c r="P7" s="10">
        <v>55</v>
      </c>
      <c r="Q7" s="10">
        <v>1</v>
      </c>
      <c r="R7" s="10">
        <v>457</v>
      </c>
      <c r="S7" s="10">
        <v>1583</v>
      </c>
      <c r="T7" s="10">
        <v>0</v>
      </c>
      <c r="U7" s="10">
        <v>113</v>
      </c>
      <c r="V7" s="10">
        <v>421</v>
      </c>
      <c r="W7" s="10" t="s">
        <v>87</v>
      </c>
      <c r="X7" s="10" t="s">
        <v>88</v>
      </c>
      <c r="Y7" s="10"/>
    </row>
    <row r="8" s="1" customFormat="1" ht="67.5" spans="1:25">
      <c r="A8" s="9">
        <v>2</v>
      </c>
      <c r="B8" s="10" t="s">
        <v>76</v>
      </c>
      <c r="C8" s="10" t="s">
        <v>77</v>
      </c>
      <c r="D8" s="10" t="s">
        <v>89</v>
      </c>
      <c r="E8" s="11" t="s">
        <v>79</v>
      </c>
      <c r="F8" s="11" t="s">
        <v>90</v>
      </c>
      <c r="G8" s="12" t="s">
        <v>91</v>
      </c>
      <c r="H8" s="11" t="s">
        <v>92</v>
      </c>
      <c r="I8" s="12" t="s">
        <v>93</v>
      </c>
      <c r="J8" s="23" t="s">
        <v>94</v>
      </c>
      <c r="K8" s="23" t="s">
        <v>95</v>
      </c>
      <c r="L8" s="10" t="s">
        <v>85</v>
      </c>
      <c r="M8" s="26" t="s">
        <v>96</v>
      </c>
      <c r="N8" s="10">
        <f t="shared" si="0"/>
        <v>80</v>
      </c>
      <c r="O8" s="27">
        <v>50</v>
      </c>
      <c r="P8" s="9">
        <v>30</v>
      </c>
      <c r="Q8" s="10">
        <v>1</v>
      </c>
      <c r="R8" s="10">
        <v>150</v>
      </c>
      <c r="S8" s="10">
        <v>700</v>
      </c>
      <c r="T8" s="10">
        <v>1</v>
      </c>
      <c r="U8" s="10">
        <v>40</v>
      </c>
      <c r="V8" s="10">
        <v>200</v>
      </c>
      <c r="W8" s="10" t="s">
        <v>97</v>
      </c>
      <c r="X8" s="42" t="s">
        <v>98</v>
      </c>
      <c r="Y8" s="10"/>
    </row>
    <row r="9" s="1" customFormat="1" ht="56.25" spans="1:25">
      <c r="A9" s="9">
        <v>3</v>
      </c>
      <c r="B9" s="10" t="s">
        <v>76</v>
      </c>
      <c r="C9" s="10" t="s">
        <v>77</v>
      </c>
      <c r="D9" s="10" t="s">
        <v>99</v>
      </c>
      <c r="E9" s="10" t="s">
        <v>79</v>
      </c>
      <c r="F9" s="10" t="s">
        <v>90</v>
      </c>
      <c r="G9" s="10" t="s">
        <v>100</v>
      </c>
      <c r="H9" s="10" t="s">
        <v>92</v>
      </c>
      <c r="I9" s="10" t="s">
        <v>101</v>
      </c>
      <c r="J9" s="23" t="s">
        <v>102</v>
      </c>
      <c r="K9" s="23" t="s">
        <v>95</v>
      </c>
      <c r="L9" s="10" t="s">
        <v>85</v>
      </c>
      <c r="M9" s="10" t="s">
        <v>103</v>
      </c>
      <c r="N9" s="10">
        <f t="shared" si="0"/>
        <v>20</v>
      </c>
      <c r="O9" s="28">
        <v>10</v>
      </c>
      <c r="P9" s="29">
        <v>10</v>
      </c>
      <c r="Q9" s="29">
        <v>1</v>
      </c>
      <c r="R9" s="29">
        <v>200</v>
      </c>
      <c r="S9" s="29">
        <v>800</v>
      </c>
      <c r="T9" s="29">
        <v>1</v>
      </c>
      <c r="U9" s="29">
        <v>60</v>
      </c>
      <c r="V9" s="29">
        <v>300</v>
      </c>
      <c r="W9" s="10" t="s">
        <v>104</v>
      </c>
      <c r="X9" s="10" t="s">
        <v>105</v>
      </c>
      <c r="Y9" s="10"/>
    </row>
    <row r="10" s="1" customFormat="1" ht="56.25" spans="1:25">
      <c r="A10" s="9">
        <v>4</v>
      </c>
      <c r="B10" s="10" t="s">
        <v>76</v>
      </c>
      <c r="C10" s="10" t="s">
        <v>77</v>
      </c>
      <c r="D10" s="10" t="s">
        <v>78</v>
      </c>
      <c r="E10" s="10" t="s">
        <v>79</v>
      </c>
      <c r="F10" s="10" t="s">
        <v>90</v>
      </c>
      <c r="G10" s="10" t="s">
        <v>106</v>
      </c>
      <c r="H10" s="10" t="s">
        <v>82</v>
      </c>
      <c r="I10" s="10" t="s">
        <v>107</v>
      </c>
      <c r="J10" s="30">
        <v>45445</v>
      </c>
      <c r="K10" s="23" t="s">
        <v>95</v>
      </c>
      <c r="L10" s="10" t="s">
        <v>85</v>
      </c>
      <c r="M10" s="10" t="s">
        <v>108</v>
      </c>
      <c r="N10" s="10">
        <f t="shared" si="0"/>
        <v>25</v>
      </c>
      <c r="O10" s="28">
        <v>15</v>
      </c>
      <c r="P10" s="29">
        <v>10</v>
      </c>
      <c r="Q10" s="29">
        <v>1</v>
      </c>
      <c r="R10" s="29">
        <v>150</v>
      </c>
      <c r="S10" s="29">
        <v>600</v>
      </c>
      <c r="T10" s="29">
        <v>1</v>
      </c>
      <c r="U10" s="29">
        <v>30</v>
      </c>
      <c r="V10" s="29">
        <v>150</v>
      </c>
      <c r="W10" s="10" t="s">
        <v>109</v>
      </c>
      <c r="X10" s="10" t="s">
        <v>110</v>
      </c>
      <c r="Y10" s="10"/>
    </row>
    <row r="11" s="1" customFormat="1" ht="56.25" spans="1:25">
      <c r="A11" s="9">
        <v>5</v>
      </c>
      <c r="B11" s="10" t="s">
        <v>76</v>
      </c>
      <c r="C11" s="10" t="s">
        <v>77</v>
      </c>
      <c r="D11" s="10" t="s">
        <v>99</v>
      </c>
      <c r="E11" s="10" t="s">
        <v>79</v>
      </c>
      <c r="F11" s="10" t="s">
        <v>111</v>
      </c>
      <c r="G11" s="10" t="s">
        <v>112</v>
      </c>
      <c r="H11" s="10" t="s">
        <v>92</v>
      </c>
      <c r="I11" s="10" t="s">
        <v>113</v>
      </c>
      <c r="J11" s="23" t="s">
        <v>102</v>
      </c>
      <c r="K11" s="23" t="s">
        <v>114</v>
      </c>
      <c r="L11" s="10" t="s">
        <v>85</v>
      </c>
      <c r="M11" s="10" t="s">
        <v>115</v>
      </c>
      <c r="N11" s="10">
        <f t="shared" si="0"/>
        <v>24</v>
      </c>
      <c r="O11" s="23">
        <v>16</v>
      </c>
      <c r="P11" s="10">
        <v>8</v>
      </c>
      <c r="Q11" s="10">
        <v>1</v>
      </c>
      <c r="R11" s="10">
        <v>113</v>
      </c>
      <c r="S11" s="10">
        <v>375</v>
      </c>
      <c r="T11" s="29">
        <v>1</v>
      </c>
      <c r="U11" s="10">
        <v>29</v>
      </c>
      <c r="V11" s="10">
        <v>142</v>
      </c>
      <c r="W11" s="10" t="s">
        <v>116</v>
      </c>
      <c r="X11" s="10" t="s">
        <v>117</v>
      </c>
      <c r="Y11" s="10"/>
    </row>
    <row r="12" s="1" customFormat="1" ht="101.25" spans="1:25">
      <c r="A12" s="9">
        <v>6</v>
      </c>
      <c r="B12" s="10" t="s">
        <v>76</v>
      </c>
      <c r="C12" s="10" t="s">
        <v>77</v>
      </c>
      <c r="D12" s="10" t="s">
        <v>89</v>
      </c>
      <c r="E12" s="10" t="s">
        <v>79</v>
      </c>
      <c r="F12" s="10" t="s">
        <v>111</v>
      </c>
      <c r="G12" s="10" t="s">
        <v>118</v>
      </c>
      <c r="H12" s="10" t="s">
        <v>92</v>
      </c>
      <c r="I12" s="10" t="s">
        <v>119</v>
      </c>
      <c r="J12" s="23" t="s">
        <v>120</v>
      </c>
      <c r="K12" s="23" t="s">
        <v>95</v>
      </c>
      <c r="L12" s="10" t="s">
        <v>85</v>
      </c>
      <c r="M12" s="10" t="s">
        <v>121</v>
      </c>
      <c r="N12" s="10">
        <f t="shared" si="0"/>
        <v>500</v>
      </c>
      <c r="O12" s="23">
        <v>300</v>
      </c>
      <c r="P12" s="10">
        <v>200</v>
      </c>
      <c r="Q12" s="10">
        <v>1</v>
      </c>
      <c r="R12" s="10">
        <v>379</v>
      </c>
      <c r="S12" s="10">
        <v>1633</v>
      </c>
      <c r="T12" s="29">
        <v>1</v>
      </c>
      <c r="U12" s="10">
        <v>67</v>
      </c>
      <c r="V12" s="10">
        <v>284</v>
      </c>
      <c r="W12" s="10" t="s">
        <v>122</v>
      </c>
      <c r="X12" s="10" t="s">
        <v>123</v>
      </c>
      <c r="Y12" s="10"/>
    </row>
    <row r="13" s="1" customFormat="1" ht="90" spans="1:25">
      <c r="A13" s="9">
        <v>7</v>
      </c>
      <c r="B13" s="10" t="s">
        <v>76</v>
      </c>
      <c r="C13" s="10" t="s">
        <v>77</v>
      </c>
      <c r="D13" s="10" t="s">
        <v>78</v>
      </c>
      <c r="E13" s="10" t="s">
        <v>79</v>
      </c>
      <c r="F13" s="10" t="s">
        <v>124</v>
      </c>
      <c r="G13" s="10" t="s">
        <v>125</v>
      </c>
      <c r="H13" s="10" t="s">
        <v>82</v>
      </c>
      <c r="I13" s="10" t="s">
        <v>126</v>
      </c>
      <c r="J13" s="24">
        <v>45292</v>
      </c>
      <c r="K13" s="23" t="s">
        <v>95</v>
      </c>
      <c r="L13" s="10" t="s">
        <v>85</v>
      </c>
      <c r="M13" s="10" t="s">
        <v>127</v>
      </c>
      <c r="N13" s="10">
        <f t="shared" si="0"/>
        <v>120</v>
      </c>
      <c r="O13" s="23">
        <v>90</v>
      </c>
      <c r="P13" s="10">
        <v>30</v>
      </c>
      <c r="Q13" s="10">
        <v>1</v>
      </c>
      <c r="R13" s="10">
        <v>276</v>
      </c>
      <c r="S13" s="10">
        <v>1070</v>
      </c>
      <c r="T13" s="29">
        <v>1</v>
      </c>
      <c r="U13" s="10">
        <v>91</v>
      </c>
      <c r="V13" s="10">
        <v>352</v>
      </c>
      <c r="W13" s="10" t="s">
        <v>128</v>
      </c>
      <c r="X13" s="10" t="s">
        <v>129</v>
      </c>
      <c r="Y13" s="10"/>
    </row>
    <row r="14" s="1" customFormat="1" ht="45" spans="1:25">
      <c r="A14" s="9">
        <v>8</v>
      </c>
      <c r="B14" s="10" t="s">
        <v>76</v>
      </c>
      <c r="C14" s="10" t="s">
        <v>77</v>
      </c>
      <c r="D14" s="10" t="s">
        <v>130</v>
      </c>
      <c r="E14" s="10" t="s">
        <v>79</v>
      </c>
      <c r="F14" s="10" t="s">
        <v>124</v>
      </c>
      <c r="G14" s="13" t="s">
        <v>131</v>
      </c>
      <c r="H14" s="14" t="s">
        <v>92</v>
      </c>
      <c r="I14" s="14" t="s">
        <v>132</v>
      </c>
      <c r="J14" s="24">
        <v>45292</v>
      </c>
      <c r="K14" s="23" t="s">
        <v>95</v>
      </c>
      <c r="L14" s="10" t="s">
        <v>85</v>
      </c>
      <c r="M14" s="10" t="s">
        <v>133</v>
      </c>
      <c r="N14" s="10">
        <f t="shared" si="0"/>
        <v>90</v>
      </c>
      <c r="O14" s="23">
        <v>85</v>
      </c>
      <c r="P14" s="10">
        <v>5</v>
      </c>
      <c r="Q14" s="10">
        <v>1</v>
      </c>
      <c r="R14" s="10">
        <v>276</v>
      </c>
      <c r="S14" s="10">
        <v>1070</v>
      </c>
      <c r="T14" s="29">
        <v>1</v>
      </c>
      <c r="U14" s="10">
        <v>91</v>
      </c>
      <c r="V14" s="10">
        <v>352</v>
      </c>
      <c r="W14" s="10" t="s">
        <v>134</v>
      </c>
      <c r="X14" s="9" t="s">
        <v>135</v>
      </c>
      <c r="Y14" s="10"/>
    </row>
    <row r="15" s="1" customFormat="1" ht="33.75" spans="1:25">
      <c r="A15" s="9">
        <v>9</v>
      </c>
      <c r="B15" s="10" t="s">
        <v>76</v>
      </c>
      <c r="C15" s="10" t="s">
        <v>77</v>
      </c>
      <c r="D15" s="10" t="s">
        <v>78</v>
      </c>
      <c r="E15" s="10" t="s">
        <v>79</v>
      </c>
      <c r="F15" s="10" t="s">
        <v>136</v>
      </c>
      <c r="G15" s="10" t="s">
        <v>137</v>
      </c>
      <c r="H15" s="10" t="s">
        <v>92</v>
      </c>
      <c r="I15" s="10" t="s">
        <v>138</v>
      </c>
      <c r="J15" s="24">
        <v>45352</v>
      </c>
      <c r="K15" s="24">
        <v>45566</v>
      </c>
      <c r="L15" s="10" t="s">
        <v>85</v>
      </c>
      <c r="M15" s="10" t="s">
        <v>139</v>
      </c>
      <c r="N15" s="10">
        <f t="shared" si="0"/>
        <v>60</v>
      </c>
      <c r="O15" s="23">
        <v>30</v>
      </c>
      <c r="P15" s="10">
        <v>30</v>
      </c>
      <c r="Q15" s="10">
        <v>1</v>
      </c>
      <c r="R15" s="10">
        <v>200</v>
      </c>
      <c r="S15" s="10">
        <v>800</v>
      </c>
      <c r="T15" s="29">
        <v>1</v>
      </c>
      <c r="U15" s="10">
        <v>32</v>
      </c>
      <c r="V15" s="10">
        <v>135</v>
      </c>
      <c r="W15" s="10" t="s">
        <v>140</v>
      </c>
      <c r="X15" s="14" t="s">
        <v>141</v>
      </c>
      <c r="Y15" s="10"/>
    </row>
    <row r="16" s="1" customFormat="1" ht="56.25" spans="1:25">
      <c r="A16" s="9">
        <v>10</v>
      </c>
      <c r="B16" s="10" t="s">
        <v>76</v>
      </c>
      <c r="C16" s="10" t="s">
        <v>77</v>
      </c>
      <c r="D16" s="10" t="s">
        <v>130</v>
      </c>
      <c r="E16" s="10" t="s">
        <v>79</v>
      </c>
      <c r="F16" s="10" t="s">
        <v>136</v>
      </c>
      <c r="G16" s="10" t="s">
        <v>142</v>
      </c>
      <c r="H16" s="10" t="s">
        <v>92</v>
      </c>
      <c r="I16" s="14" t="s">
        <v>143</v>
      </c>
      <c r="J16" s="24">
        <v>45352</v>
      </c>
      <c r="K16" s="24">
        <v>45566</v>
      </c>
      <c r="L16" s="10" t="s">
        <v>85</v>
      </c>
      <c r="M16" s="14" t="s">
        <v>144</v>
      </c>
      <c r="N16" s="10">
        <f t="shared" si="0"/>
        <v>60</v>
      </c>
      <c r="O16" s="31">
        <v>30</v>
      </c>
      <c r="P16" s="14">
        <v>30</v>
      </c>
      <c r="Q16" s="10">
        <v>1</v>
      </c>
      <c r="R16" s="10">
        <v>80</v>
      </c>
      <c r="S16" s="10">
        <v>325</v>
      </c>
      <c r="T16" s="29">
        <v>1</v>
      </c>
      <c r="U16" s="10">
        <v>20</v>
      </c>
      <c r="V16" s="10">
        <v>86</v>
      </c>
      <c r="W16" s="14" t="s">
        <v>145</v>
      </c>
      <c r="X16" s="14" t="s">
        <v>146</v>
      </c>
      <c r="Y16" s="10"/>
    </row>
    <row r="17" s="1" customFormat="1" ht="101.25" spans="1:25">
      <c r="A17" s="9">
        <v>11</v>
      </c>
      <c r="B17" s="9" t="s">
        <v>147</v>
      </c>
      <c r="C17" s="10" t="s">
        <v>148</v>
      </c>
      <c r="D17" s="9" t="s">
        <v>149</v>
      </c>
      <c r="E17" s="14" t="s">
        <v>79</v>
      </c>
      <c r="F17" s="14" t="s">
        <v>150</v>
      </c>
      <c r="G17" s="14" t="s">
        <v>151</v>
      </c>
      <c r="H17" s="14" t="s">
        <v>92</v>
      </c>
      <c r="I17" s="14" t="s">
        <v>150</v>
      </c>
      <c r="J17" s="32">
        <v>45292</v>
      </c>
      <c r="K17" s="32">
        <v>45627</v>
      </c>
      <c r="L17" s="10" t="s">
        <v>85</v>
      </c>
      <c r="M17" s="14" t="s">
        <v>152</v>
      </c>
      <c r="N17" s="10">
        <f t="shared" si="0"/>
        <v>100</v>
      </c>
      <c r="O17" s="31">
        <v>50</v>
      </c>
      <c r="P17" s="14">
        <v>50</v>
      </c>
      <c r="Q17" s="14">
        <v>1</v>
      </c>
      <c r="R17" s="14">
        <v>30</v>
      </c>
      <c r="S17" s="14">
        <v>120</v>
      </c>
      <c r="T17" s="14">
        <v>1</v>
      </c>
      <c r="U17" s="14">
        <v>20</v>
      </c>
      <c r="V17" s="14">
        <v>70</v>
      </c>
      <c r="W17" s="14" t="s">
        <v>153</v>
      </c>
      <c r="X17" s="14" t="s">
        <v>154</v>
      </c>
      <c r="Y17" s="10"/>
    </row>
    <row r="18" s="1" customFormat="1" ht="45" spans="1:25">
      <c r="A18" s="9">
        <v>12</v>
      </c>
      <c r="B18" s="10" t="s">
        <v>76</v>
      </c>
      <c r="C18" s="10" t="s">
        <v>77</v>
      </c>
      <c r="D18" s="10" t="s">
        <v>130</v>
      </c>
      <c r="E18" s="9" t="s">
        <v>79</v>
      </c>
      <c r="F18" s="9" t="s">
        <v>80</v>
      </c>
      <c r="G18" s="13" t="s">
        <v>155</v>
      </c>
      <c r="H18" s="9" t="s">
        <v>92</v>
      </c>
      <c r="I18" s="9" t="s">
        <v>156</v>
      </c>
      <c r="J18" s="33">
        <v>45292</v>
      </c>
      <c r="K18" s="33">
        <v>45627</v>
      </c>
      <c r="L18" s="10" t="s">
        <v>85</v>
      </c>
      <c r="M18" s="9" t="s">
        <v>157</v>
      </c>
      <c r="N18" s="10">
        <f t="shared" si="0"/>
        <v>110</v>
      </c>
      <c r="O18" s="34">
        <v>50</v>
      </c>
      <c r="P18" s="9">
        <v>60</v>
      </c>
      <c r="Q18" s="9">
        <v>1</v>
      </c>
      <c r="R18" s="9">
        <v>300</v>
      </c>
      <c r="S18" s="9">
        <v>1100</v>
      </c>
      <c r="T18" s="29">
        <v>1</v>
      </c>
      <c r="U18" s="9">
        <v>113</v>
      </c>
      <c r="V18" s="9">
        <v>421</v>
      </c>
      <c r="W18" s="9" t="s">
        <v>158</v>
      </c>
      <c r="X18" s="9" t="s">
        <v>159</v>
      </c>
      <c r="Y18" s="10"/>
    </row>
    <row r="19" s="1" customFormat="1" ht="45" spans="1:25">
      <c r="A19" s="9">
        <v>13</v>
      </c>
      <c r="B19" s="10" t="s">
        <v>76</v>
      </c>
      <c r="C19" s="10" t="s">
        <v>77</v>
      </c>
      <c r="D19" s="10" t="s">
        <v>78</v>
      </c>
      <c r="E19" s="11" t="s">
        <v>79</v>
      </c>
      <c r="F19" s="11" t="s">
        <v>160</v>
      </c>
      <c r="G19" s="11" t="s">
        <v>161</v>
      </c>
      <c r="H19" s="11" t="s">
        <v>82</v>
      </c>
      <c r="I19" s="11" t="s">
        <v>162</v>
      </c>
      <c r="J19" s="30">
        <v>45444</v>
      </c>
      <c r="K19" s="30">
        <v>45627</v>
      </c>
      <c r="L19" s="10" t="s">
        <v>85</v>
      </c>
      <c r="M19" s="11" t="s">
        <v>127</v>
      </c>
      <c r="N19" s="10">
        <f t="shared" si="0"/>
        <v>30</v>
      </c>
      <c r="O19" s="35">
        <v>20</v>
      </c>
      <c r="P19" s="11">
        <v>10</v>
      </c>
      <c r="Q19" s="11">
        <v>2</v>
      </c>
      <c r="R19" s="11">
        <v>487</v>
      </c>
      <c r="S19" s="11">
        <v>1737</v>
      </c>
      <c r="T19" s="11">
        <v>1</v>
      </c>
      <c r="U19" s="11">
        <v>87</v>
      </c>
      <c r="V19" s="11">
        <v>334</v>
      </c>
      <c r="W19" s="11" t="s">
        <v>163</v>
      </c>
      <c r="X19" s="14" t="s">
        <v>164</v>
      </c>
      <c r="Y19" s="10"/>
    </row>
    <row r="20" s="1" customFormat="1" ht="45" spans="1:25">
      <c r="A20" s="9">
        <v>14</v>
      </c>
      <c r="B20" s="10" t="s">
        <v>76</v>
      </c>
      <c r="C20" s="10" t="s">
        <v>77</v>
      </c>
      <c r="D20" s="10" t="s">
        <v>130</v>
      </c>
      <c r="E20" s="11" t="s">
        <v>79</v>
      </c>
      <c r="F20" s="11" t="s">
        <v>160</v>
      </c>
      <c r="G20" s="11" t="s">
        <v>165</v>
      </c>
      <c r="H20" s="9" t="s">
        <v>92</v>
      </c>
      <c r="I20" s="9" t="s">
        <v>166</v>
      </c>
      <c r="J20" s="30">
        <v>45505</v>
      </c>
      <c r="K20" s="30">
        <v>45627</v>
      </c>
      <c r="L20" s="10" t="s">
        <v>85</v>
      </c>
      <c r="M20" s="11" t="s">
        <v>133</v>
      </c>
      <c r="N20" s="10">
        <f t="shared" si="0"/>
        <v>120</v>
      </c>
      <c r="O20" s="35">
        <v>100</v>
      </c>
      <c r="P20" s="11">
        <v>20</v>
      </c>
      <c r="Q20" s="11">
        <v>1</v>
      </c>
      <c r="R20" s="11">
        <v>487</v>
      </c>
      <c r="S20" s="11">
        <v>1737</v>
      </c>
      <c r="T20" s="11">
        <v>1</v>
      </c>
      <c r="U20" s="11">
        <v>87</v>
      </c>
      <c r="V20" s="11">
        <v>334</v>
      </c>
      <c r="W20" s="11" t="s">
        <v>167</v>
      </c>
      <c r="X20" s="14" t="s">
        <v>168</v>
      </c>
      <c r="Y20" s="10"/>
    </row>
    <row r="21" s="1" customFormat="1" ht="67.5" spans="1:25">
      <c r="A21" s="9">
        <v>15</v>
      </c>
      <c r="B21" s="10" t="s">
        <v>76</v>
      </c>
      <c r="C21" s="10" t="s">
        <v>77</v>
      </c>
      <c r="D21" s="10" t="s">
        <v>89</v>
      </c>
      <c r="E21" s="10" t="s">
        <v>79</v>
      </c>
      <c r="F21" s="10" t="s">
        <v>169</v>
      </c>
      <c r="G21" s="10" t="s">
        <v>170</v>
      </c>
      <c r="H21" s="10" t="s">
        <v>92</v>
      </c>
      <c r="I21" s="10" t="s">
        <v>169</v>
      </c>
      <c r="J21" s="24">
        <v>45323</v>
      </c>
      <c r="K21" s="24">
        <v>45505</v>
      </c>
      <c r="L21" s="10" t="s">
        <v>85</v>
      </c>
      <c r="M21" s="10" t="s">
        <v>171</v>
      </c>
      <c r="N21" s="10">
        <f t="shared" si="0"/>
        <v>30</v>
      </c>
      <c r="O21" s="23">
        <v>20</v>
      </c>
      <c r="P21" s="10">
        <v>10</v>
      </c>
      <c r="Q21" s="10">
        <v>1</v>
      </c>
      <c r="R21" s="10">
        <v>325</v>
      </c>
      <c r="S21" s="10">
        <v>1300</v>
      </c>
      <c r="T21" s="10">
        <v>1</v>
      </c>
      <c r="U21" s="10">
        <v>35</v>
      </c>
      <c r="V21" s="10">
        <v>180</v>
      </c>
      <c r="W21" s="10" t="s">
        <v>172</v>
      </c>
      <c r="X21" s="14" t="s">
        <v>173</v>
      </c>
      <c r="Y21" s="10"/>
    </row>
    <row r="22" s="1" customFormat="1" ht="78.75" spans="1:25">
      <c r="A22" s="9">
        <v>16</v>
      </c>
      <c r="B22" s="10" t="s">
        <v>76</v>
      </c>
      <c r="C22" s="10" t="s">
        <v>77</v>
      </c>
      <c r="D22" s="10" t="s">
        <v>89</v>
      </c>
      <c r="E22" s="14" t="s">
        <v>79</v>
      </c>
      <c r="F22" s="10" t="s">
        <v>169</v>
      </c>
      <c r="G22" s="10" t="s">
        <v>174</v>
      </c>
      <c r="H22" s="14" t="s">
        <v>92</v>
      </c>
      <c r="I22" s="14" t="s">
        <v>175</v>
      </c>
      <c r="J22" s="24">
        <v>45383</v>
      </c>
      <c r="K22" s="24">
        <v>45627</v>
      </c>
      <c r="L22" s="10" t="s">
        <v>85</v>
      </c>
      <c r="M22" s="10" t="s">
        <v>176</v>
      </c>
      <c r="N22" s="10">
        <f t="shared" si="0"/>
        <v>50</v>
      </c>
      <c r="O22" s="23">
        <v>30</v>
      </c>
      <c r="P22" s="10">
        <v>20</v>
      </c>
      <c r="Q22" s="10">
        <v>1</v>
      </c>
      <c r="R22" s="10">
        <v>248</v>
      </c>
      <c r="S22" s="10">
        <v>1028</v>
      </c>
      <c r="T22" s="10">
        <v>1</v>
      </c>
      <c r="U22" s="10">
        <v>20</v>
      </c>
      <c r="V22" s="10">
        <v>94</v>
      </c>
      <c r="W22" s="14" t="s">
        <v>177</v>
      </c>
      <c r="X22" s="14" t="s">
        <v>178</v>
      </c>
      <c r="Y22" s="10"/>
    </row>
    <row r="23" s="1" customFormat="1" ht="67.5" spans="1:25">
      <c r="A23" s="9">
        <v>17</v>
      </c>
      <c r="B23" s="10" t="s">
        <v>76</v>
      </c>
      <c r="C23" s="10" t="s">
        <v>77</v>
      </c>
      <c r="D23" s="10" t="s">
        <v>78</v>
      </c>
      <c r="E23" s="14" t="s">
        <v>79</v>
      </c>
      <c r="F23" s="14" t="s">
        <v>179</v>
      </c>
      <c r="G23" s="14" t="s">
        <v>180</v>
      </c>
      <c r="H23" s="14" t="s">
        <v>181</v>
      </c>
      <c r="I23" s="14" t="s">
        <v>182</v>
      </c>
      <c r="J23" s="32">
        <v>45352</v>
      </c>
      <c r="K23" s="32">
        <v>45536</v>
      </c>
      <c r="L23" s="10" t="s">
        <v>85</v>
      </c>
      <c r="M23" s="14" t="s">
        <v>183</v>
      </c>
      <c r="N23" s="10">
        <f t="shared" si="0"/>
        <v>50</v>
      </c>
      <c r="O23" s="31">
        <v>30</v>
      </c>
      <c r="P23" s="14">
        <v>20</v>
      </c>
      <c r="Q23" s="14">
        <v>1</v>
      </c>
      <c r="R23" s="14">
        <v>762</v>
      </c>
      <c r="S23" s="14">
        <v>2765</v>
      </c>
      <c r="T23" s="14">
        <v>1</v>
      </c>
      <c r="U23" s="14">
        <v>153</v>
      </c>
      <c r="V23" s="14">
        <v>574</v>
      </c>
      <c r="W23" s="14" t="s">
        <v>184</v>
      </c>
      <c r="X23" s="14" t="s">
        <v>185</v>
      </c>
      <c r="Y23" s="10"/>
    </row>
    <row r="24" s="1" customFormat="1" ht="56.25" spans="1:25">
      <c r="A24" s="9">
        <v>18</v>
      </c>
      <c r="B24" s="10" t="s">
        <v>76</v>
      </c>
      <c r="C24" s="10" t="s">
        <v>77</v>
      </c>
      <c r="D24" s="10" t="s">
        <v>130</v>
      </c>
      <c r="E24" s="14" t="s">
        <v>79</v>
      </c>
      <c r="F24" s="14" t="s">
        <v>179</v>
      </c>
      <c r="G24" s="13" t="s">
        <v>186</v>
      </c>
      <c r="H24" s="14" t="s">
        <v>92</v>
      </c>
      <c r="I24" s="14" t="s">
        <v>187</v>
      </c>
      <c r="J24" s="32">
        <v>45352</v>
      </c>
      <c r="K24" s="32">
        <v>45536</v>
      </c>
      <c r="L24" s="10" t="s">
        <v>85</v>
      </c>
      <c r="M24" s="14" t="s">
        <v>188</v>
      </c>
      <c r="N24" s="10">
        <f t="shared" si="0"/>
        <v>20</v>
      </c>
      <c r="O24" s="36">
        <v>15</v>
      </c>
      <c r="P24" s="15">
        <v>5</v>
      </c>
      <c r="Q24" s="14">
        <v>1</v>
      </c>
      <c r="R24" s="14">
        <v>52</v>
      </c>
      <c r="S24" s="14">
        <v>212</v>
      </c>
      <c r="T24" s="14">
        <v>1</v>
      </c>
      <c r="U24" s="14">
        <v>6</v>
      </c>
      <c r="V24" s="14">
        <v>22</v>
      </c>
      <c r="W24" s="14" t="s">
        <v>189</v>
      </c>
      <c r="X24" s="14" t="s">
        <v>190</v>
      </c>
      <c r="Y24" s="10"/>
    </row>
    <row r="25" s="1" customFormat="1" ht="45" spans="1:25">
      <c r="A25" s="9">
        <v>19</v>
      </c>
      <c r="B25" s="10" t="s">
        <v>76</v>
      </c>
      <c r="C25" s="10" t="s">
        <v>77</v>
      </c>
      <c r="D25" s="10" t="s">
        <v>78</v>
      </c>
      <c r="E25" s="14" t="s">
        <v>79</v>
      </c>
      <c r="F25" s="14" t="s">
        <v>179</v>
      </c>
      <c r="G25" s="14" t="s">
        <v>191</v>
      </c>
      <c r="H25" s="14" t="s">
        <v>92</v>
      </c>
      <c r="I25" s="14" t="s">
        <v>192</v>
      </c>
      <c r="J25" s="32">
        <v>45352</v>
      </c>
      <c r="K25" s="32">
        <v>45536</v>
      </c>
      <c r="L25" s="10" t="s">
        <v>85</v>
      </c>
      <c r="M25" s="14" t="s">
        <v>193</v>
      </c>
      <c r="N25" s="10">
        <f t="shared" si="0"/>
        <v>20</v>
      </c>
      <c r="O25" s="36">
        <v>10</v>
      </c>
      <c r="P25" s="15">
        <v>10</v>
      </c>
      <c r="Q25" s="14">
        <v>1</v>
      </c>
      <c r="R25" s="14">
        <v>21</v>
      </c>
      <c r="S25" s="14">
        <v>80</v>
      </c>
      <c r="T25" s="14">
        <v>1</v>
      </c>
      <c r="U25" s="14">
        <v>3</v>
      </c>
      <c r="V25" s="14">
        <v>12</v>
      </c>
      <c r="W25" s="14" t="s">
        <v>194</v>
      </c>
      <c r="X25" s="14" t="s">
        <v>195</v>
      </c>
      <c r="Y25" s="10"/>
    </row>
    <row r="26" s="1" customFormat="1" ht="45" spans="1:25">
      <c r="A26" s="9">
        <v>20</v>
      </c>
      <c r="B26" s="10" t="s">
        <v>76</v>
      </c>
      <c r="C26" s="10" t="s">
        <v>77</v>
      </c>
      <c r="D26" s="10" t="s">
        <v>78</v>
      </c>
      <c r="E26" s="9" t="s">
        <v>79</v>
      </c>
      <c r="F26" s="9" t="s">
        <v>160</v>
      </c>
      <c r="G26" s="9" t="s">
        <v>196</v>
      </c>
      <c r="H26" s="9" t="s">
        <v>82</v>
      </c>
      <c r="I26" s="9" t="s">
        <v>197</v>
      </c>
      <c r="J26" s="33">
        <v>45352</v>
      </c>
      <c r="K26" s="33">
        <v>45444</v>
      </c>
      <c r="L26" s="10" t="s">
        <v>85</v>
      </c>
      <c r="M26" s="9" t="s">
        <v>198</v>
      </c>
      <c r="N26" s="10">
        <f t="shared" si="0"/>
        <v>50</v>
      </c>
      <c r="O26" s="34">
        <v>25</v>
      </c>
      <c r="P26" s="9">
        <v>25</v>
      </c>
      <c r="Q26" s="9">
        <v>1</v>
      </c>
      <c r="R26" s="9">
        <v>122</v>
      </c>
      <c r="S26" s="9">
        <v>488</v>
      </c>
      <c r="T26" s="9">
        <v>1</v>
      </c>
      <c r="U26" s="9">
        <v>22</v>
      </c>
      <c r="V26" s="9">
        <v>79</v>
      </c>
      <c r="W26" s="9" t="s">
        <v>199</v>
      </c>
      <c r="X26" s="9" t="s">
        <v>200</v>
      </c>
      <c r="Y26" s="10"/>
    </row>
    <row r="27" s="1" customFormat="1" ht="101.25" spans="1:25">
      <c r="A27" s="9">
        <v>21</v>
      </c>
      <c r="B27" s="10" t="s">
        <v>76</v>
      </c>
      <c r="C27" s="10" t="s">
        <v>77</v>
      </c>
      <c r="D27" s="10" t="s">
        <v>78</v>
      </c>
      <c r="E27" s="10" t="s">
        <v>201</v>
      </c>
      <c r="F27" s="10" t="s">
        <v>202</v>
      </c>
      <c r="G27" s="15" t="s">
        <v>203</v>
      </c>
      <c r="H27" s="14" t="s">
        <v>92</v>
      </c>
      <c r="I27" s="10" t="s">
        <v>202</v>
      </c>
      <c r="J27" s="24">
        <v>45323</v>
      </c>
      <c r="K27" s="24">
        <v>45627</v>
      </c>
      <c r="L27" s="10" t="s">
        <v>202</v>
      </c>
      <c r="M27" s="10" t="s">
        <v>204</v>
      </c>
      <c r="N27" s="10">
        <f t="shared" si="0"/>
        <v>90</v>
      </c>
      <c r="O27" s="23">
        <v>60</v>
      </c>
      <c r="P27" s="10">
        <v>30</v>
      </c>
      <c r="Q27" s="10">
        <v>3</v>
      </c>
      <c r="R27" s="10">
        <v>363</v>
      </c>
      <c r="S27" s="10">
        <v>1331</v>
      </c>
      <c r="T27" s="10">
        <v>1</v>
      </c>
      <c r="U27" s="10">
        <v>62</v>
      </c>
      <c r="V27" s="10">
        <v>248</v>
      </c>
      <c r="W27" s="10" t="s">
        <v>205</v>
      </c>
      <c r="X27" s="16" t="s">
        <v>206</v>
      </c>
      <c r="Y27" s="10"/>
    </row>
    <row r="28" s="1" customFormat="1" ht="56.25" spans="1:25">
      <c r="A28" s="9">
        <v>22</v>
      </c>
      <c r="B28" s="10" t="s">
        <v>76</v>
      </c>
      <c r="C28" s="10" t="s">
        <v>77</v>
      </c>
      <c r="D28" s="10" t="s">
        <v>78</v>
      </c>
      <c r="E28" s="16" t="s">
        <v>201</v>
      </c>
      <c r="F28" s="16" t="s">
        <v>207</v>
      </c>
      <c r="G28" s="16" t="s">
        <v>208</v>
      </c>
      <c r="H28" s="16" t="s">
        <v>209</v>
      </c>
      <c r="I28" s="16" t="s">
        <v>207</v>
      </c>
      <c r="J28" s="37">
        <v>45323</v>
      </c>
      <c r="K28" s="16" t="s">
        <v>210</v>
      </c>
      <c r="L28" s="16" t="s">
        <v>207</v>
      </c>
      <c r="M28" s="16" t="s">
        <v>211</v>
      </c>
      <c r="N28" s="10">
        <f t="shared" si="0"/>
        <v>150</v>
      </c>
      <c r="O28" s="38">
        <v>82.5</v>
      </c>
      <c r="P28" s="16">
        <v>67.5</v>
      </c>
      <c r="Q28" s="16">
        <v>1</v>
      </c>
      <c r="R28" s="16">
        <v>437</v>
      </c>
      <c r="S28" s="16">
        <v>1586</v>
      </c>
      <c r="T28" s="16">
        <v>1</v>
      </c>
      <c r="U28" s="16">
        <v>80</v>
      </c>
      <c r="V28" s="16">
        <v>293</v>
      </c>
      <c r="W28" s="16" t="s">
        <v>212</v>
      </c>
      <c r="X28" s="16" t="s">
        <v>213</v>
      </c>
      <c r="Y28" s="10"/>
    </row>
    <row r="29" s="1" customFormat="1" ht="112.5" spans="1:25">
      <c r="A29" s="9">
        <v>23</v>
      </c>
      <c r="B29" s="10" t="s">
        <v>76</v>
      </c>
      <c r="C29" s="10" t="s">
        <v>77</v>
      </c>
      <c r="D29" s="10" t="s">
        <v>78</v>
      </c>
      <c r="E29" s="16" t="s">
        <v>201</v>
      </c>
      <c r="F29" s="16" t="s">
        <v>214</v>
      </c>
      <c r="G29" s="16" t="s">
        <v>215</v>
      </c>
      <c r="H29" s="16" t="s">
        <v>92</v>
      </c>
      <c r="I29" s="16" t="s">
        <v>214</v>
      </c>
      <c r="J29" s="37">
        <v>45292</v>
      </c>
      <c r="K29" s="37">
        <v>45627</v>
      </c>
      <c r="L29" s="16" t="s">
        <v>216</v>
      </c>
      <c r="M29" s="16" t="s">
        <v>217</v>
      </c>
      <c r="N29" s="10">
        <f t="shared" si="0"/>
        <v>140</v>
      </c>
      <c r="O29" s="38">
        <v>140</v>
      </c>
      <c r="P29" s="16">
        <v>0</v>
      </c>
      <c r="Q29" s="16">
        <v>1</v>
      </c>
      <c r="R29" s="16">
        <v>343</v>
      </c>
      <c r="S29" s="16">
        <v>889</v>
      </c>
      <c r="T29" s="16">
        <v>1</v>
      </c>
      <c r="U29" s="16">
        <v>20</v>
      </c>
      <c r="V29" s="16">
        <v>68</v>
      </c>
      <c r="W29" s="16" t="s">
        <v>218</v>
      </c>
      <c r="X29" s="16" t="s">
        <v>219</v>
      </c>
      <c r="Y29" s="10"/>
    </row>
    <row r="30" s="1" customFormat="1" ht="67.5" spans="1:25">
      <c r="A30" s="9">
        <v>24</v>
      </c>
      <c r="B30" s="10" t="s">
        <v>76</v>
      </c>
      <c r="C30" s="10" t="s">
        <v>77</v>
      </c>
      <c r="D30" s="10" t="s">
        <v>78</v>
      </c>
      <c r="E30" s="16" t="s">
        <v>201</v>
      </c>
      <c r="F30" s="16" t="s">
        <v>220</v>
      </c>
      <c r="G30" s="16" t="s">
        <v>221</v>
      </c>
      <c r="H30" s="16" t="s">
        <v>92</v>
      </c>
      <c r="I30" s="16" t="s">
        <v>220</v>
      </c>
      <c r="J30" s="37">
        <v>45352</v>
      </c>
      <c r="K30" s="37">
        <v>45627</v>
      </c>
      <c r="L30" s="16" t="s">
        <v>220</v>
      </c>
      <c r="M30" s="16" t="s">
        <v>222</v>
      </c>
      <c r="N30" s="10">
        <f t="shared" si="0"/>
        <v>200</v>
      </c>
      <c r="O30" s="38">
        <v>150</v>
      </c>
      <c r="P30" s="16">
        <v>50</v>
      </c>
      <c r="Q30" s="16">
        <v>1</v>
      </c>
      <c r="R30" s="16">
        <v>145</v>
      </c>
      <c r="S30" s="16">
        <v>467</v>
      </c>
      <c r="T30" s="16">
        <v>0</v>
      </c>
      <c r="U30" s="16">
        <v>125</v>
      </c>
      <c r="V30" s="16">
        <v>425</v>
      </c>
      <c r="W30" s="16" t="s">
        <v>223</v>
      </c>
      <c r="X30" s="16" t="s">
        <v>224</v>
      </c>
      <c r="Y30" s="10"/>
    </row>
    <row r="31" s="1" customFormat="1" ht="67.5" spans="1:25">
      <c r="A31" s="9">
        <v>25</v>
      </c>
      <c r="B31" s="10" t="s">
        <v>76</v>
      </c>
      <c r="C31" s="10" t="s">
        <v>77</v>
      </c>
      <c r="D31" s="10" t="s">
        <v>130</v>
      </c>
      <c r="E31" s="16" t="s">
        <v>201</v>
      </c>
      <c r="F31" s="16" t="s">
        <v>225</v>
      </c>
      <c r="G31" s="16" t="s">
        <v>226</v>
      </c>
      <c r="H31" s="16" t="s">
        <v>92</v>
      </c>
      <c r="I31" s="16" t="s">
        <v>225</v>
      </c>
      <c r="J31" s="24">
        <v>45352</v>
      </c>
      <c r="K31" s="24">
        <v>45627</v>
      </c>
      <c r="L31" s="16" t="s">
        <v>225</v>
      </c>
      <c r="M31" s="16" t="s">
        <v>227</v>
      </c>
      <c r="N31" s="10">
        <f t="shared" si="0"/>
        <v>50</v>
      </c>
      <c r="O31" s="38">
        <v>30</v>
      </c>
      <c r="P31" s="16">
        <v>20</v>
      </c>
      <c r="Q31" s="16">
        <v>1</v>
      </c>
      <c r="R31" s="16">
        <v>365</v>
      </c>
      <c r="S31" s="16">
        <v>1558</v>
      </c>
      <c r="T31" s="16">
        <v>1</v>
      </c>
      <c r="U31" s="16">
        <v>86</v>
      </c>
      <c r="V31" s="16">
        <v>372</v>
      </c>
      <c r="W31" s="16" t="s">
        <v>228</v>
      </c>
      <c r="X31" s="16" t="s">
        <v>229</v>
      </c>
      <c r="Y31" s="10"/>
    </row>
    <row r="32" s="1" customFormat="1" ht="67.5" spans="1:25">
      <c r="A32" s="9">
        <v>26</v>
      </c>
      <c r="B32" s="10" t="s">
        <v>76</v>
      </c>
      <c r="C32" s="10" t="s">
        <v>77</v>
      </c>
      <c r="D32" s="10" t="s">
        <v>78</v>
      </c>
      <c r="E32" s="16" t="s">
        <v>201</v>
      </c>
      <c r="F32" s="16" t="s">
        <v>225</v>
      </c>
      <c r="G32" s="16" t="s">
        <v>230</v>
      </c>
      <c r="H32" s="16" t="s">
        <v>92</v>
      </c>
      <c r="I32" s="16" t="s">
        <v>231</v>
      </c>
      <c r="J32" s="24">
        <v>45352</v>
      </c>
      <c r="K32" s="24">
        <v>45627</v>
      </c>
      <c r="L32" s="16" t="s">
        <v>225</v>
      </c>
      <c r="M32" s="16" t="s">
        <v>232</v>
      </c>
      <c r="N32" s="10">
        <f t="shared" si="0"/>
        <v>100</v>
      </c>
      <c r="O32" s="38">
        <v>50</v>
      </c>
      <c r="P32" s="16">
        <v>50</v>
      </c>
      <c r="Q32" s="16">
        <v>1</v>
      </c>
      <c r="R32" s="16">
        <v>365</v>
      </c>
      <c r="S32" s="16">
        <v>1558</v>
      </c>
      <c r="T32" s="16">
        <v>1</v>
      </c>
      <c r="U32" s="16">
        <v>86</v>
      </c>
      <c r="V32" s="16">
        <v>372</v>
      </c>
      <c r="W32" s="16" t="s">
        <v>233</v>
      </c>
      <c r="X32" s="16" t="s">
        <v>234</v>
      </c>
      <c r="Y32" s="10"/>
    </row>
    <row r="33" s="1" customFormat="1" ht="90" spans="1:25">
      <c r="A33" s="9">
        <v>27</v>
      </c>
      <c r="B33" s="10" t="s">
        <v>76</v>
      </c>
      <c r="C33" s="10" t="s">
        <v>77</v>
      </c>
      <c r="D33" s="10" t="s">
        <v>78</v>
      </c>
      <c r="E33" s="10" t="s">
        <v>201</v>
      </c>
      <c r="F33" s="10" t="s">
        <v>235</v>
      </c>
      <c r="G33" s="10" t="s">
        <v>236</v>
      </c>
      <c r="H33" s="10" t="s">
        <v>92</v>
      </c>
      <c r="I33" s="10" t="s">
        <v>235</v>
      </c>
      <c r="J33" s="24">
        <v>45352</v>
      </c>
      <c r="K33" s="24">
        <v>45627</v>
      </c>
      <c r="L33" s="10" t="s">
        <v>235</v>
      </c>
      <c r="M33" s="10" t="s">
        <v>237</v>
      </c>
      <c r="N33" s="10">
        <f t="shared" si="0"/>
        <v>100</v>
      </c>
      <c r="O33" s="23">
        <v>10</v>
      </c>
      <c r="P33" s="10">
        <v>90</v>
      </c>
      <c r="Q33" s="10">
        <v>1</v>
      </c>
      <c r="R33" s="10">
        <v>66</v>
      </c>
      <c r="S33" s="10">
        <v>314</v>
      </c>
      <c r="T33" s="10">
        <v>0</v>
      </c>
      <c r="U33" s="10">
        <v>5</v>
      </c>
      <c r="V33" s="10">
        <v>24</v>
      </c>
      <c r="W33" s="14" t="s">
        <v>238</v>
      </c>
      <c r="X33" s="14" t="s">
        <v>239</v>
      </c>
      <c r="Y33" s="10"/>
    </row>
    <row r="34" s="1" customFormat="1" ht="112.5" spans="1:25">
      <c r="A34" s="9">
        <v>28</v>
      </c>
      <c r="B34" s="9" t="s">
        <v>147</v>
      </c>
      <c r="C34" s="10" t="s">
        <v>148</v>
      </c>
      <c r="D34" s="9" t="s">
        <v>149</v>
      </c>
      <c r="E34" s="10" t="s">
        <v>201</v>
      </c>
      <c r="F34" s="10" t="s">
        <v>235</v>
      </c>
      <c r="G34" s="10" t="s">
        <v>240</v>
      </c>
      <c r="H34" s="10" t="s">
        <v>92</v>
      </c>
      <c r="I34" s="10" t="s">
        <v>235</v>
      </c>
      <c r="J34" s="24">
        <v>45352</v>
      </c>
      <c r="K34" s="24">
        <v>45627</v>
      </c>
      <c r="L34" s="10" t="s">
        <v>235</v>
      </c>
      <c r="M34" s="10" t="s">
        <v>241</v>
      </c>
      <c r="N34" s="10">
        <f t="shared" si="0"/>
        <v>58.7</v>
      </c>
      <c r="O34" s="23">
        <v>50</v>
      </c>
      <c r="P34" s="10">
        <v>8.7</v>
      </c>
      <c r="Q34" s="10">
        <v>1</v>
      </c>
      <c r="R34" s="10">
        <v>434</v>
      </c>
      <c r="S34" s="10">
        <v>1834</v>
      </c>
      <c r="T34" s="10">
        <v>0</v>
      </c>
      <c r="U34" s="10">
        <v>62</v>
      </c>
      <c r="V34" s="10">
        <v>228</v>
      </c>
      <c r="W34" s="10" t="s">
        <v>242</v>
      </c>
      <c r="X34" s="14" t="s">
        <v>243</v>
      </c>
      <c r="Y34" s="10"/>
    </row>
    <row r="35" s="1" customFormat="1" ht="67.5" spans="1:25">
      <c r="A35" s="9">
        <v>29</v>
      </c>
      <c r="B35" s="10" t="s">
        <v>76</v>
      </c>
      <c r="C35" s="10" t="s">
        <v>77</v>
      </c>
      <c r="D35" s="10" t="s">
        <v>130</v>
      </c>
      <c r="E35" s="16" t="s">
        <v>201</v>
      </c>
      <c r="F35" s="16" t="s">
        <v>244</v>
      </c>
      <c r="G35" s="16" t="s">
        <v>245</v>
      </c>
      <c r="H35" s="16" t="s">
        <v>92</v>
      </c>
      <c r="I35" s="16" t="s">
        <v>244</v>
      </c>
      <c r="J35" s="37">
        <v>45352</v>
      </c>
      <c r="K35" s="24">
        <v>45627</v>
      </c>
      <c r="L35" s="16" t="s">
        <v>244</v>
      </c>
      <c r="M35" s="16" t="s">
        <v>246</v>
      </c>
      <c r="N35" s="10">
        <f t="shared" si="0"/>
        <v>50</v>
      </c>
      <c r="O35" s="38">
        <v>50</v>
      </c>
      <c r="P35" s="16">
        <v>0</v>
      </c>
      <c r="Q35" s="16">
        <v>1</v>
      </c>
      <c r="R35" s="16">
        <v>721</v>
      </c>
      <c r="S35" s="16">
        <v>2371</v>
      </c>
      <c r="T35" s="16">
        <v>1</v>
      </c>
      <c r="U35" s="16">
        <v>115</v>
      </c>
      <c r="V35" s="16">
        <v>404</v>
      </c>
      <c r="W35" s="16" t="s">
        <v>247</v>
      </c>
      <c r="X35" s="16" t="s">
        <v>248</v>
      </c>
      <c r="Y35" s="10"/>
    </row>
    <row r="36" s="1" customFormat="1" ht="56.25" spans="1:25">
      <c r="A36" s="9">
        <v>30</v>
      </c>
      <c r="B36" s="10" t="s">
        <v>76</v>
      </c>
      <c r="C36" s="10" t="s">
        <v>77</v>
      </c>
      <c r="D36" s="10" t="s">
        <v>78</v>
      </c>
      <c r="E36" s="16" t="s">
        <v>201</v>
      </c>
      <c r="F36" s="16" t="s">
        <v>244</v>
      </c>
      <c r="G36" s="16" t="s">
        <v>249</v>
      </c>
      <c r="H36" s="16" t="s">
        <v>92</v>
      </c>
      <c r="I36" s="16" t="s">
        <v>244</v>
      </c>
      <c r="J36" s="37">
        <v>45383</v>
      </c>
      <c r="K36" s="24">
        <v>45566</v>
      </c>
      <c r="L36" s="16" t="s">
        <v>244</v>
      </c>
      <c r="M36" s="16" t="s">
        <v>250</v>
      </c>
      <c r="N36" s="10">
        <f t="shared" si="0"/>
        <v>87.5</v>
      </c>
      <c r="O36" s="38">
        <v>50</v>
      </c>
      <c r="P36" s="16">
        <v>37.5</v>
      </c>
      <c r="Q36" s="16">
        <v>1</v>
      </c>
      <c r="R36" s="16">
        <v>586</v>
      </c>
      <c r="S36" s="16">
        <v>1962</v>
      </c>
      <c r="T36" s="16">
        <v>1</v>
      </c>
      <c r="U36" s="16">
        <v>98</v>
      </c>
      <c r="V36" s="16">
        <v>366</v>
      </c>
      <c r="W36" s="16" t="s">
        <v>251</v>
      </c>
      <c r="X36" s="16" t="s">
        <v>252</v>
      </c>
      <c r="Y36" s="10"/>
    </row>
    <row r="37" s="1" customFormat="1" ht="78.75" spans="1:25">
      <c r="A37" s="9">
        <v>31</v>
      </c>
      <c r="B37" s="10" t="s">
        <v>76</v>
      </c>
      <c r="C37" s="10" t="s">
        <v>77</v>
      </c>
      <c r="D37" s="10" t="s">
        <v>130</v>
      </c>
      <c r="E37" s="16" t="s">
        <v>201</v>
      </c>
      <c r="F37" s="16" t="s">
        <v>253</v>
      </c>
      <c r="G37" s="16" t="s">
        <v>254</v>
      </c>
      <c r="H37" s="16" t="s">
        <v>92</v>
      </c>
      <c r="I37" s="16" t="s">
        <v>253</v>
      </c>
      <c r="J37" s="37">
        <v>45352</v>
      </c>
      <c r="K37" s="24">
        <v>45566</v>
      </c>
      <c r="L37" s="16" t="s">
        <v>253</v>
      </c>
      <c r="M37" s="16" t="s">
        <v>255</v>
      </c>
      <c r="N37" s="10">
        <f t="shared" si="0"/>
        <v>20</v>
      </c>
      <c r="O37" s="38">
        <v>12</v>
      </c>
      <c r="P37" s="16">
        <v>8</v>
      </c>
      <c r="Q37" s="16">
        <v>1</v>
      </c>
      <c r="R37" s="16">
        <v>67</v>
      </c>
      <c r="S37" s="16">
        <v>302</v>
      </c>
      <c r="T37" s="16">
        <v>0</v>
      </c>
      <c r="U37" s="16">
        <v>36</v>
      </c>
      <c r="V37" s="16">
        <v>137</v>
      </c>
      <c r="W37" s="16" t="s">
        <v>256</v>
      </c>
      <c r="X37" s="16" t="s">
        <v>257</v>
      </c>
      <c r="Y37" s="10"/>
    </row>
    <row r="38" s="1" customFormat="1" ht="56.25" spans="1:25">
      <c r="A38" s="9">
        <v>32</v>
      </c>
      <c r="B38" s="10" t="s">
        <v>76</v>
      </c>
      <c r="C38" s="10" t="s">
        <v>77</v>
      </c>
      <c r="D38" s="10" t="s">
        <v>78</v>
      </c>
      <c r="E38" s="16" t="s">
        <v>201</v>
      </c>
      <c r="F38" s="16" t="s">
        <v>258</v>
      </c>
      <c r="G38" s="17" t="s">
        <v>259</v>
      </c>
      <c r="H38" s="16" t="s">
        <v>92</v>
      </c>
      <c r="I38" s="10" t="s">
        <v>258</v>
      </c>
      <c r="J38" s="37">
        <v>45352</v>
      </c>
      <c r="K38" s="24">
        <v>45566</v>
      </c>
      <c r="L38" s="10" t="s">
        <v>258</v>
      </c>
      <c r="M38" s="10" t="s">
        <v>260</v>
      </c>
      <c r="N38" s="10">
        <f t="shared" si="0"/>
        <v>85</v>
      </c>
      <c r="O38" s="23">
        <v>60</v>
      </c>
      <c r="P38" s="10">
        <v>25</v>
      </c>
      <c r="Q38" s="16">
        <v>1</v>
      </c>
      <c r="R38" s="10">
        <v>619</v>
      </c>
      <c r="S38" s="10">
        <v>2319</v>
      </c>
      <c r="T38" s="10">
        <v>1</v>
      </c>
      <c r="U38" s="10">
        <v>126</v>
      </c>
      <c r="V38" s="10">
        <v>452</v>
      </c>
      <c r="W38" s="10" t="s">
        <v>261</v>
      </c>
      <c r="X38" s="16" t="s">
        <v>262</v>
      </c>
      <c r="Y38" s="10"/>
    </row>
    <row r="39" s="1" customFormat="1" ht="191.25" spans="1:25">
      <c r="A39" s="9">
        <v>33</v>
      </c>
      <c r="B39" s="10" t="s">
        <v>76</v>
      </c>
      <c r="C39" s="10" t="s">
        <v>77</v>
      </c>
      <c r="D39" s="10" t="s">
        <v>130</v>
      </c>
      <c r="E39" s="9" t="s">
        <v>201</v>
      </c>
      <c r="F39" s="9" t="s">
        <v>263</v>
      </c>
      <c r="G39" s="17" t="s">
        <v>264</v>
      </c>
      <c r="H39" s="9" t="s">
        <v>265</v>
      </c>
      <c r="I39" s="9" t="s">
        <v>263</v>
      </c>
      <c r="J39" s="34" t="s">
        <v>94</v>
      </c>
      <c r="K39" s="33">
        <v>45627</v>
      </c>
      <c r="L39" s="9" t="s">
        <v>216</v>
      </c>
      <c r="M39" s="9" t="s">
        <v>266</v>
      </c>
      <c r="N39" s="10">
        <f t="shared" si="0"/>
        <v>10</v>
      </c>
      <c r="O39" s="34">
        <v>10</v>
      </c>
      <c r="P39" s="9">
        <v>0</v>
      </c>
      <c r="Q39" s="9">
        <v>1</v>
      </c>
      <c r="R39" s="9">
        <v>496</v>
      </c>
      <c r="S39" s="9">
        <v>2128</v>
      </c>
      <c r="T39" s="9">
        <v>1</v>
      </c>
      <c r="U39" s="9">
        <v>102</v>
      </c>
      <c r="V39" s="9">
        <v>398</v>
      </c>
      <c r="W39" s="9" t="s">
        <v>267</v>
      </c>
      <c r="X39" s="9" t="s">
        <v>268</v>
      </c>
      <c r="Y39" s="10"/>
    </row>
    <row r="40" s="1" customFormat="1" ht="101.25" spans="1:25">
      <c r="A40" s="9">
        <v>34</v>
      </c>
      <c r="B40" s="10" t="s">
        <v>76</v>
      </c>
      <c r="C40" s="10" t="s">
        <v>77</v>
      </c>
      <c r="D40" s="10" t="s">
        <v>89</v>
      </c>
      <c r="E40" s="9" t="s">
        <v>201</v>
      </c>
      <c r="F40" s="18" t="s">
        <v>263</v>
      </c>
      <c r="G40" s="18" t="s">
        <v>269</v>
      </c>
      <c r="H40" s="9" t="s">
        <v>92</v>
      </c>
      <c r="I40" s="18" t="s">
        <v>263</v>
      </c>
      <c r="J40" s="39">
        <v>45323</v>
      </c>
      <c r="K40" s="39">
        <v>45627</v>
      </c>
      <c r="L40" s="18" t="s">
        <v>216</v>
      </c>
      <c r="M40" s="18" t="s">
        <v>270</v>
      </c>
      <c r="N40" s="10">
        <f t="shared" si="0"/>
        <v>40</v>
      </c>
      <c r="O40" s="40">
        <v>40</v>
      </c>
      <c r="P40" s="9">
        <v>0</v>
      </c>
      <c r="Q40" s="14">
        <v>1</v>
      </c>
      <c r="R40" s="9">
        <v>602</v>
      </c>
      <c r="S40" s="9">
        <v>2512</v>
      </c>
      <c r="T40" s="9">
        <v>1</v>
      </c>
      <c r="U40" s="9">
        <v>128</v>
      </c>
      <c r="V40" s="9">
        <v>512</v>
      </c>
      <c r="W40" s="18" t="s">
        <v>271</v>
      </c>
      <c r="X40" s="18" t="s">
        <v>272</v>
      </c>
      <c r="Y40" s="10"/>
    </row>
    <row r="41" s="1" customFormat="1" ht="56.25" spans="1:25">
      <c r="A41" s="9">
        <v>35</v>
      </c>
      <c r="B41" s="10" t="s">
        <v>76</v>
      </c>
      <c r="C41" s="10" t="s">
        <v>77</v>
      </c>
      <c r="D41" s="10" t="s">
        <v>78</v>
      </c>
      <c r="E41" s="16" t="s">
        <v>201</v>
      </c>
      <c r="F41" s="16" t="s">
        <v>207</v>
      </c>
      <c r="G41" s="16" t="s">
        <v>208</v>
      </c>
      <c r="H41" s="16" t="s">
        <v>209</v>
      </c>
      <c r="I41" s="16" t="s">
        <v>207</v>
      </c>
      <c r="J41" s="37">
        <v>45323</v>
      </c>
      <c r="K41" s="16" t="s">
        <v>210</v>
      </c>
      <c r="L41" s="16" t="s">
        <v>216</v>
      </c>
      <c r="M41" s="16" t="s">
        <v>211</v>
      </c>
      <c r="N41" s="10">
        <f t="shared" ref="N41:N59" si="1">O41+P41</f>
        <v>150</v>
      </c>
      <c r="O41" s="38">
        <v>82.5</v>
      </c>
      <c r="P41" s="16">
        <v>67.5</v>
      </c>
      <c r="Q41" s="16">
        <v>1</v>
      </c>
      <c r="R41" s="16">
        <v>437</v>
      </c>
      <c r="S41" s="16">
        <v>1586</v>
      </c>
      <c r="T41" s="16">
        <v>1</v>
      </c>
      <c r="U41" s="16">
        <v>80</v>
      </c>
      <c r="V41" s="16">
        <v>293</v>
      </c>
      <c r="W41" s="16" t="s">
        <v>273</v>
      </c>
      <c r="X41" s="16" t="s">
        <v>213</v>
      </c>
      <c r="Y41" s="10"/>
    </row>
    <row r="42" s="1" customFormat="1" ht="67.5" spans="1:25">
      <c r="A42" s="9">
        <v>36</v>
      </c>
      <c r="B42" s="10" t="s">
        <v>76</v>
      </c>
      <c r="C42" s="10" t="s">
        <v>77</v>
      </c>
      <c r="D42" s="10" t="s">
        <v>130</v>
      </c>
      <c r="E42" s="19" t="s">
        <v>201</v>
      </c>
      <c r="F42" s="19" t="s">
        <v>274</v>
      </c>
      <c r="G42" s="19" t="s">
        <v>275</v>
      </c>
      <c r="H42" s="19" t="s">
        <v>265</v>
      </c>
      <c r="I42" s="19" t="s">
        <v>276</v>
      </c>
      <c r="J42" s="37">
        <v>45352</v>
      </c>
      <c r="K42" s="37">
        <v>45627</v>
      </c>
      <c r="L42" s="19" t="s">
        <v>216</v>
      </c>
      <c r="M42" s="19" t="s">
        <v>277</v>
      </c>
      <c r="N42" s="10">
        <f t="shared" si="1"/>
        <v>10</v>
      </c>
      <c r="O42" s="31">
        <v>10</v>
      </c>
      <c r="P42" s="14">
        <v>0</v>
      </c>
      <c r="Q42" s="19">
        <v>1</v>
      </c>
      <c r="R42" s="19">
        <v>1120</v>
      </c>
      <c r="S42" s="19">
        <v>4210</v>
      </c>
      <c r="T42" s="19">
        <v>1</v>
      </c>
      <c r="U42" s="19">
        <v>175</v>
      </c>
      <c r="V42" s="19">
        <v>689</v>
      </c>
      <c r="W42" s="19" t="s">
        <v>278</v>
      </c>
      <c r="X42" s="19" t="s">
        <v>279</v>
      </c>
      <c r="Y42" s="10"/>
    </row>
    <row r="43" s="1" customFormat="1" ht="67.5" spans="1:25">
      <c r="A43" s="9">
        <v>37</v>
      </c>
      <c r="B43" s="10" t="s">
        <v>76</v>
      </c>
      <c r="C43" s="10" t="s">
        <v>77</v>
      </c>
      <c r="D43" s="10" t="s">
        <v>130</v>
      </c>
      <c r="E43" s="16" t="s">
        <v>201</v>
      </c>
      <c r="F43" s="16" t="s">
        <v>280</v>
      </c>
      <c r="G43" s="16" t="s">
        <v>281</v>
      </c>
      <c r="H43" s="16" t="s">
        <v>92</v>
      </c>
      <c r="I43" s="16" t="s">
        <v>280</v>
      </c>
      <c r="J43" s="37">
        <v>45536</v>
      </c>
      <c r="K43" s="37">
        <v>45597</v>
      </c>
      <c r="L43" s="16" t="s">
        <v>216</v>
      </c>
      <c r="M43" s="16" t="s">
        <v>282</v>
      </c>
      <c r="N43" s="10">
        <f t="shared" si="1"/>
        <v>70</v>
      </c>
      <c r="O43" s="38">
        <v>50</v>
      </c>
      <c r="P43" s="16">
        <v>20</v>
      </c>
      <c r="Q43" s="16">
        <v>1</v>
      </c>
      <c r="R43" s="16">
        <v>351</v>
      </c>
      <c r="S43" s="16">
        <v>1505</v>
      </c>
      <c r="T43" s="16">
        <v>0</v>
      </c>
      <c r="U43" s="16">
        <v>68</v>
      </c>
      <c r="V43" s="16">
        <v>275</v>
      </c>
      <c r="W43" s="16" t="s">
        <v>283</v>
      </c>
      <c r="X43" s="16" t="s">
        <v>284</v>
      </c>
      <c r="Y43" s="10"/>
    </row>
    <row r="44" s="1" customFormat="1" ht="101.25" spans="1:25">
      <c r="A44" s="9">
        <v>38</v>
      </c>
      <c r="B44" s="10" t="s">
        <v>76</v>
      </c>
      <c r="C44" s="10" t="s">
        <v>77</v>
      </c>
      <c r="D44" s="10" t="s">
        <v>78</v>
      </c>
      <c r="E44" s="16" t="s">
        <v>201</v>
      </c>
      <c r="F44" s="16" t="s">
        <v>280</v>
      </c>
      <c r="G44" s="16" t="s">
        <v>285</v>
      </c>
      <c r="H44" s="16" t="s">
        <v>92</v>
      </c>
      <c r="I44" s="16" t="s">
        <v>280</v>
      </c>
      <c r="J44" s="37">
        <v>45444</v>
      </c>
      <c r="K44" s="37">
        <v>45597</v>
      </c>
      <c r="L44" s="16" t="s">
        <v>216</v>
      </c>
      <c r="M44" s="16" t="s">
        <v>286</v>
      </c>
      <c r="N44" s="10">
        <f t="shared" si="1"/>
        <v>170</v>
      </c>
      <c r="O44" s="38">
        <v>90</v>
      </c>
      <c r="P44" s="16">
        <v>80</v>
      </c>
      <c r="Q44" s="16">
        <v>1</v>
      </c>
      <c r="R44" s="16">
        <v>820</v>
      </c>
      <c r="S44" s="16">
        <v>3290</v>
      </c>
      <c r="T44" s="16">
        <v>0</v>
      </c>
      <c r="U44" s="16">
        <v>145</v>
      </c>
      <c r="V44" s="16">
        <v>520</v>
      </c>
      <c r="W44" s="16" t="s">
        <v>287</v>
      </c>
      <c r="X44" s="16" t="s">
        <v>288</v>
      </c>
      <c r="Y44" s="10"/>
    </row>
    <row r="45" s="1" customFormat="1" ht="56.25" spans="1:25">
      <c r="A45" s="9">
        <v>39</v>
      </c>
      <c r="B45" s="10" t="s">
        <v>76</v>
      </c>
      <c r="C45" s="10" t="s">
        <v>77</v>
      </c>
      <c r="D45" s="10" t="s">
        <v>130</v>
      </c>
      <c r="E45" s="20" t="s">
        <v>201</v>
      </c>
      <c r="F45" s="20" t="s">
        <v>289</v>
      </c>
      <c r="G45" s="21" t="s">
        <v>290</v>
      </c>
      <c r="H45" s="20" t="s">
        <v>92</v>
      </c>
      <c r="I45" s="20" t="s">
        <v>289</v>
      </c>
      <c r="J45" s="37">
        <v>45352</v>
      </c>
      <c r="K45" s="37">
        <v>45627</v>
      </c>
      <c r="L45" s="20" t="s">
        <v>216</v>
      </c>
      <c r="M45" s="20" t="s">
        <v>291</v>
      </c>
      <c r="N45" s="10">
        <f t="shared" si="1"/>
        <v>25</v>
      </c>
      <c r="O45" s="23">
        <v>10</v>
      </c>
      <c r="P45" s="10">
        <v>15</v>
      </c>
      <c r="Q45" s="10">
        <v>1</v>
      </c>
      <c r="R45" s="10">
        <v>113</v>
      </c>
      <c r="S45" s="10">
        <v>405</v>
      </c>
      <c r="T45" s="10">
        <v>1</v>
      </c>
      <c r="U45" s="10">
        <v>30</v>
      </c>
      <c r="V45" s="10">
        <v>115</v>
      </c>
      <c r="W45" s="20" t="s">
        <v>292</v>
      </c>
      <c r="X45" s="16" t="s">
        <v>293</v>
      </c>
      <c r="Y45" s="10"/>
    </row>
    <row r="46" s="1" customFormat="1" ht="67.5" spans="1:25">
      <c r="A46" s="9">
        <v>40</v>
      </c>
      <c r="B46" s="10" t="s">
        <v>76</v>
      </c>
      <c r="C46" s="10" t="s">
        <v>77</v>
      </c>
      <c r="D46" s="10" t="s">
        <v>78</v>
      </c>
      <c r="E46" s="19" t="s">
        <v>201</v>
      </c>
      <c r="F46" s="20" t="s">
        <v>289</v>
      </c>
      <c r="G46" s="21" t="s">
        <v>294</v>
      </c>
      <c r="H46" s="20" t="s">
        <v>92</v>
      </c>
      <c r="I46" s="20" t="s">
        <v>289</v>
      </c>
      <c r="J46" s="37">
        <v>45352</v>
      </c>
      <c r="K46" s="37">
        <v>45627</v>
      </c>
      <c r="L46" s="19" t="s">
        <v>216</v>
      </c>
      <c r="M46" s="20" t="s">
        <v>295</v>
      </c>
      <c r="N46" s="10">
        <f t="shared" si="1"/>
        <v>81</v>
      </c>
      <c r="O46" s="23">
        <v>20</v>
      </c>
      <c r="P46" s="10">
        <v>61</v>
      </c>
      <c r="Q46" s="10">
        <v>1</v>
      </c>
      <c r="R46" s="10">
        <v>732</v>
      </c>
      <c r="S46" s="10">
        <v>2651</v>
      </c>
      <c r="T46" s="10">
        <v>1</v>
      </c>
      <c r="U46" s="10">
        <v>160</v>
      </c>
      <c r="V46" s="10">
        <v>532</v>
      </c>
      <c r="W46" s="20" t="s">
        <v>296</v>
      </c>
      <c r="X46" s="16" t="s">
        <v>297</v>
      </c>
      <c r="Y46" s="10"/>
    </row>
    <row r="47" s="1" customFormat="1" ht="67.5" spans="1:25">
      <c r="A47" s="9">
        <v>41</v>
      </c>
      <c r="B47" s="10" t="s">
        <v>76</v>
      </c>
      <c r="C47" s="10" t="s">
        <v>77</v>
      </c>
      <c r="D47" s="10" t="s">
        <v>78</v>
      </c>
      <c r="E47" s="19" t="s">
        <v>201</v>
      </c>
      <c r="F47" s="19" t="s">
        <v>289</v>
      </c>
      <c r="G47" s="21" t="s">
        <v>298</v>
      </c>
      <c r="H47" s="20" t="s">
        <v>92</v>
      </c>
      <c r="I47" s="20" t="s">
        <v>289</v>
      </c>
      <c r="J47" s="37">
        <v>45352</v>
      </c>
      <c r="K47" s="37">
        <v>45627</v>
      </c>
      <c r="L47" s="20" t="s">
        <v>216</v>
      </c>
      <c r="M47" s="20" t="s">
        <v>299</v>
      </c>
      <c r="N47" s="10">
        <f t="shared" si="1"/>
        <v>18</v>
      </c>
      <c r="O47" s="23">
        <v>10</v>
      </c>
      <c r="P47" s="10">
        <v>8</v>
      </c>
      <c r="Q47" s="10">
        <v>1</v>
      </c>
      <c r="R47" s="10">
        <v>732</v>
      </c>
      <c r="S47" s="10">
        <v>2651</v>
      </c>
      <c r="T47" s="10">
        <v>1</v>
      </c>
      <c r="U47" s="10">
        <v>160</v>
      </c>
      <c r="V47" s="10">
        <v>532</v>
      </c>
      <c r="W47" s="20" t="s">
        <v>300</v>
      </c>
      <c r="X47" s="16" t="s">
        <v>297</v>
      </c>
      <c r="Y47" s="10"/>
    </row>
    <row r="48" s="1" customFormat="1" ht="56.25" spans="1:25">
      <c r="A48" s="9">
        <v>42</v>
      </c>
      <c r="B48" s="10" t="s">
        <v>76</v>
      </c>
      <c r="C48" s="10" t="s">
        <v>77</v>
      </c>
      <c r="D48" s="10" t="s">
        <v>89</v>
      </c>
      <c r="E48" s="16" t="s">
        <v>201</v>
      </c>
      <c r="F48" s="16" t="s">
        <v>301</v>
      </c>
      <c r="G48" s="9" t="s">
        <v>302</v>
      </c>
      <c r="H48" s="16" t="s">
        <v>92</v>
      </c>
      <c r="I48" s="16" t="s">
        <v>301</v>
      </c>
      <c r="J48" s="37">
        <v>45352</v>
      </c>
      <c r="K48" s="37">
        <v>45627</v>
      </c>
      <c r="L48" s="16" t="s">
        <v>216</v>
      </c>
      <c r="M48" s="16" t="s">
        <v>303</v>
      </c>
      <c r="N48" s="10">
        <f t="shared" si="1"/>
        <v>30</v>
      </c>
      <c r="O48" s="38">
        <v>30</v>
      </c>
      <c r="P48" s="16">
        <v>0</v>
      </c>
      <c r="Q48" s="16">
        <v>1</v>
      </c>
      <c r="R48" s="16">
        <v>483</v>
      </c>
      <c r="S48" s="16">
        <v>1985</v>
      </c>
      <c r="T48" s="16">
        <v>98</v>
      </c>
      <c r="U48" s="16">
        <v>100</v>
      </c>
      <c r="V48" s="16">
        <v>350</v>
      </c>
      <c r="W48" s="16" t="s">
        <v>304</v>
      </c>
      <c r="X48" s="16" t="s">
        <v>305</v>
      </c>
      <c r="Y48" s="10"/>
    </row>
    <row r="49" s="1" customFormat="1" ht="101.25" spans="1:25">
      <c r="A49" s="9">
        <v>43</v>
      </c>
      <c r="B49" s="10" t="s">
        <v>76</v>
      </c>
      <c r="C49" s="10" t="s">
        <v>77</v>
      </c>
      <c r="D49" s="10" t="s">
        <v>78</v>
      </c>
      <c r="E49" s="16" t="s">
        <v>201</v>
      </c>
      <c r="F49" s="16" t="s">
        <v>306</v>
      </c>
      <c r="G49" s="16" t="s">
        <v>307</v>
      </c>
      <c r="H49" s="16" t="s">
        <v>92</v>
      </c>
      <c r="I49" s="16" t="s">
        <v>306</v>
      </c>
      <c r="J49" s="37">
        <v>45352</v>
      </c>
      <c r="K49" s="37">
        <v>45627</v>
      </c>
      <c r="L49" s="16" t="s">
        <v>216</v>
      </c>
      <c r="M49" s="16" t="s">
        <v>308</v>
      </c>
      <c r="N49" s="10">
        <f t="shared" si="1"/>
        <v>50</v>
      </c>
      <c r="O49" s="38">
        <v>50</v>
      </c>
      <c r="P49" s="16">
        <v>0</v>
      </c>
      <c r="Q49" s="16">
        <v>1</v>
      </c>
      <c r="R49" s="16">
        <v>573</v>
      </c>
      <c r="S49" s="16">
        <v>2172</v>
      </c>
      <c r="T49" s="16">
        <v>0</v>
      </c>
      <c r="U49" s="16">
        <v>80</v>
      </c>
      <c r="V49" s="16">
        <v>285</v>
      </c>
      <c r="W49" s="16" t="s">
        <v>309</v>
      </c>
      <c r="X49" s="16" t="s">
        <v>310</v>
      </c>
      <c r="Y49" s="10"/>
    </row>
    <row r="50" s="1" customFormat="1" ht="67.5" spans="1:25">
      <c r="A50" s="9">
        <v>44</v>
      </c>
      <c r="B50" s="10" t="s">
        <v>76</v>
      </c>
      <c r="C50" s="10" t="s">
        <v>77</v>
      </c>
      <c r="D50" s="10" t="s">
        <v>78</v>
      </c>
      <c r="E50" s="16" t="s">
        <v>201</v>
      </c>
      <c r="F50" s="16" t="s">
        <v>311</v>
      </c>
      <c r="G50" s="16" t="s">
        <v>312</v>
      </c>
      <c r="H50" s="16" t="s">
        <v>92</v>
      </c>
      <c r="I50" s="16" t="s">
        <v>311</v>
      </c>
      <c r="J50" s="37">
        <v>45352</v>
      </c>
      <c r="K50" s="37">
        <v>45627</v>
      </c>
      <c r="L50" s="16" t="s">
        <v>216</v>
      </c>
      <c r="M50" s="16" t="s">
        <v>313</v>
      </c>
      <c r="N50" s="10">
        <f t="shared" si="1"/>
        <v>150</v>
      </c>
      <c r="O50" s="38">
        <v>100</v>
      </c>
      <c r="P50" s="16">
        <v>50</v>
      </c>
      <c r="Q50" s="16">
        <v>1</v>
      </c>
      <c r="R50" s="16">
        <v>902</v>
      </c>
      <c r="S50" s="16">
        <v>3315</v>
      </c>
      <c r="T50" s="16">
        <v>0</v>
      </c>
      <c r="U50" s="16">
        <v>162</v>
      </c>
      <c r="V50" s="16">
        <v>690</v>
      </c>
      <c r="W50" s="16" t="s">
        <v>314</v>
      </c>
      <c r="X50" s="16" t="s">
        <v>315</v>
      </c>
      <c r="Y50" s="10"/>
    </row>
    <row r="51" s="1" customFormat="1" ht="56.25" spans="1:25">
      <c r="A51" s="9">
        <v>45</v>
      </c>
      <c r="B51" s="10" t="s">
        <v>76</v>
      </c>
      <c r="C51" s="10" t="s">
        <v>77</v>
      </c>
      <c r="D51" s="10" t="s">
        <v>89</v>
      </c>
      <c r="E51" s="14" t="s">
        <v>201</v>
      </c>
      <c r="F51" s="14" t="s">
        <v>316</v>
      </c>
      <c r="G51" s="15" t="s">
        <v>317</v>
      </c>
      <c r="H51" s="14" t="s">
        <v>92</v>
      </c>
      <c r="I51" s="14" t="s">
        <v>316</v>
      </c>
      <c r="J51" s="24">
        <v>45323</v>
      </c>
      <c r="K51" s="24">
        <v>45505</v>
      </c>
      <c r="L51" s="14" t="s">
        <v>316</v>
      </c>
      <c r="M51" s="14" t="s">
        <v>318</v>
      </c>
      <c r="N51" s="10">
        <f t="shared" si="1"/>
        <v>30</v>
      </c>
      <c r="O51" s="31">
        <v>20</v>
      </c>
      <c r="P51" s="14">
        <v>10</v>
      </c>
      <c r="Q51" s="14">
        <v>1</v>
      </c>
      <c r="R51" s="14">
        <v>35</v>
      </c>
      <c r="S51" s="14">
        <v>100</v>
      </c>
      <c r="T51" s="14">
        <v>15</v>
      </c>
      <c r="U51" s="14">
        <v>15</v>
      </c>
      <c r="V51" s="14">
        <v>35</v>
      </c>
      <c r="W51" s="14" t="s">
        <v>319</v>
      </c>
      <c r="X51" s="43" t="s">
        <v>320</v>
      </c>
      <c r="Y51" s="10"/>
    </row>
    <row r="52" s="1" customFormat="1" ht="56.25" spans="1:25">
      <c r="A52" s="9">
        <v>46</v>
      </c>
      <c r="B52" s="10" t="s">
        <v>76</v>
      </c>
      <c r="C52" s="10" t="s">
        <v>77</v>
      </c>
      <c r="D52" s="10" t="s">
        <v>78</v>
      </c>
      <c r="E52" s="11" t="s">
        <v>201</v>
      </c>
      <c r="F52" s="11" t="s">
        <v>321</v>
      </c>
      <c r="G52" s="11" t="s">
        <v>322</v>
      </c>
      <c r="H52" s="11" t="s">
        <v>92</v>
      </c>
      <c r="I52" s="11" t="s">
        <v>321</v>
      </c>
      <c r="J52" s="24">
        <v>45383</v>
      </c>
      <c r="K52" s="24">
        <v>45627</v>
      </c>
      <c r="L52" s="11" t="s">
        <v>321</v>
      </c>
      <c r="M52" s="11" t="s">
        <v>323</v>
      </c>
      <c r="N52" s="10">
        <f t="shared" si="1"/>
        <v>70</v>
      </c>
      <c r="O52" s="35">
        <v>40</v>
      </c>
      <c r="P52" s="11">
        <v>30</v>
      </c>
      <c r="Q52" s="11">
        <v>1</v>
      </c>
      <c r="R52" s="11">
        <v>862</v>
      </c>
      <c r="S52" s="11">
        <v>2862</v>
      </c>
      <c r="T52" s="11">
        <v>1</v>
      </c>
      <c r="U52" s="11">
        <v>153</v>
      </c>
      <c r="V52" s="11">
        <v>533</v>
      </c>
      <c r="W52" s="44" t="s">
        <v>324</v>
      </c>
      <c r="X52" s="43" t="s">
        <v>325</v>
      </c>
      <c r="Y52" s="10"/>
    </row>
    <row r="53" s="1" customFormat="1" ht="56.25" spans="1:25">
      <c r="A53" s="9">
        <v>47</v>
      </c>
      <c r="B53" s="10" t="s">
        <v>76</v>
      </c>
      <c r="C53" s="10" t="s">
        <v>77</v>
      </c>
      <c r="D53" s="10" t="s">
        <v>78</v>
      </c>
      <c r="E53" s="11" t="s">
        <v>201</v>
      </c>
      <c r="F53" s="11" t="s">
        <v>321</v>
      </c>
      <c r="G53" s="11" t="s">
        <v>326</v>
      </c>
      <c r="H53" s="11" t="s">
        <v>92</v>
      </c>
      <c r="I53" s="11" t="s">
        <v>327</v>
      </c>
      <c r="J53" s="24">
        <v>45536</v>
      </c>
      <c r="K53" s="24">
        <v>45627</v>
      </c>
      <c r="L53" s="11" t="s">
        <v>321</v>
      </c>
      <c r="M53" s="11" t="s">
        <v>328</v>
      </c>
      <c r="N53" s="10">
        <f t="shared" si="1"/>
        <v>100</v>
      </c>
      <c r="O53" s="35">
        <v>80</v>
      </c>
      <c r="P53" s="11">
        <v>20</v>
      </c>
      <c r="Q53" s="11">
        <v>1</v>
      </c>
      <c r="R53" s="11">
        <v>862</v>
      </c>
      <c r="S53" s="11">
        <v>2862</v>
      </c>
      <c r="T53" s="11">
        <v>1</v>
      </c>
      <c r="U53" s="11">
        <v>153</v>
      </c>
      <c r="V53" s="11">
        <v>533</v>
      </c>
      <c r="W53" s="43" t="s">
        <v>324</v>
      </c>
      <c r="X53" s="43" t="s">
        <v>325</v>
      </c>
      <c r="Y53" s="10"/>
    </row>
    <row r="54" s="1" customFormat="1" ht="78.75" spans="1:25">
      <c r="A54" s="9">
        <v>48</v>
      </c>
      <c r="B54" s="10" t="s">
        <v>76</v>
      </c>
      <c r="C54" s="10" t="s">
        <v>77</v>
      </c>
      <c r="D54" s="10" t="s">
        <v>78</v>
      </c>
      <c r="E54" s="16" t="s">
        <v>201</v>
      </c>
      <c r="F54" s="19" t="s">
        <v>329</v>
      </c>
      <c r="G54" s="19" t="s">
        <v>330</v>
      </c>
      <c r="H54" s="19" t="s">
        <v>92</v>
      </c>
      <c r="I54" s="19" t="s">
        <v>329</v>
      </c>
      <c r="J54" s="24">
        <v>45323</v>
      </c>
      <c r="K54" s="24">
        <v>45627</v>
      </c>
      <c r="L54" s="16" t="s">
        <v>216</v>
      </c>
      <c r="M54" s="19" t="s">
        <v>331</v>
      </c>
      <c r="N54" s="10">
        <f t="shared" si="1"/>
        <v>85</v>
      </c>
      <c r="O54" s="31">
        <v>85</v>
      </c>
      <c r="P54" s="14">
        <v>0</v>
      </c>
      <c r="Q54" s="19">
        <v>1</v>
      </c>
      <c r="R54" s="19">
        <v>428</v>
      </c>
      <c r="S54" s="19">
        <v>1618</v>
      </c>
      <c r="T54" s="19">
        <v>1</v>
      </c>
      <c r="U54" s="19">
        <v>117</v>
      </c>
      <c r="V54" s="19">
        <v>457</v>
      </c>
      <c r="W54" s="9" t="s">
        <v>332</v>
      </c>
      <c r="X54" s="19" t="s">
        <v>333</v>
      </c>
      <c r="Y54" s="10"/>
    </row>
    <row r="55" s="1" customFormat="1" ht="56.25" spans="1:25">
      <c r="A55" s="9">
        <v>49</v>
      </c>
      <c r="B55" s="10" t="s">
        <v>76</v>
      </c>
      <c r="C55" s="10" t="s">
        <v>77</v>
      </c>
      <c r="D55" s="10" t="s">
        <v>78</v>
      </c>
      <c r="E55" s="16" t="s">
        <v>201</v>
      </c>
      <c r="F55" s="16" t="s">
        <v>334</v>
      </c>
      <c r="G55" s="16" t="s">
        <v>335</v>
      </c>
      <c r="H55" s="16" t="s">
        <v>92</v>
      </c>
      <c r="I55" s="16" t="s">
        <v>334</v>
      </c>
      <c r="J55" s="24">
        <v>45292</v>
      </c>
      <c r="K55" s="24">
        <v>45627</v>
      </c>
      <c r="L55" s="16" t="s">
        <v>216</v>
      </c>
      <c r="M55" s="16" t="s">
        <v>336</v>
      </c>
      <c r="N55" s="10">
        <f t="shared" si="1"/>
        <v>152</v>
      </c>
      <c r="O55" s="38">
        <v>40</v>
      </c>
      <c r="P55" s="16">
        <v>112</v>
      </c>
      <c r="Q55" s="16">
        <v>1</v>
      </c>
      <c r="R55" s="16">
        <v>42</v>
      </c>
      <c r="S55" s="16">
        <v>182</v>
      </c>
      <c r="T55" s="16">
        <v>1</v>
      </c>
      <c r="U55" s="16">
        <v>11</v>
      </c>
      <c r="V55" s="16">
        <v>41</v>
      </c>
      <c r="W55" s="16" t="s">
        <v>337</v>
      </c>
      <c r="X55" s="16" t="s">
        <v>338</v>
      </c>
      <c r="Y55" s="10"/>
    </row>
    <row r="56" s="1" customFormat="1" ht="67.5" spans="1:25">
      <c r="A56" s="9">
        <v>50</v>
      </c>
      <c r="B56" s="10" t="s">
        <v>76</v>
      </c>
      <c r="C56" s="10" t="s">
        <v>77</v>
      </c>
      <c r="D56" s="10" t="s">
        <v>130</v>
      </c>
      <c r="E56" s="16" t="s">
        <v>201</v>
      </c>
      <c r="F56" s="16" t="s">
        <v>334</v>
      </c>
      <c r="G56" s="16" t="s">
        <v>339</v>
      </c>
      <c r="H56" s="16" t="s">
        <v>92</v>
      </c>
      <c r="I56" s="16" t="s">
        <v>334</v>
      </c>
      <c r="J56" s="24">
        <v>45292</v>
      </c>
      <c r="K56" s="24">
        <v>45627</v>
      </c>
      <c r="L56" s="16" t="s">
        <v>216</v>
      </c>
      <c r="M56" s="16" t="s">
        <v>340</v>
      </c>
      <c r="N56" s="10">
        <f t="shared" si="1"/>
        <v>50</v>
      </c>
      <c r="O56" s="38">
        <v>10</v>
      </c>
      <c r="P56" s="16">
        <v>40</v>
      </c>
      <c r="Q56" s="16">
        <v>1</v>
      </c>
      <c r="R56" s="16">
        <v>84</v>
      </c>
      <c r="S56" s="16">
        <v>384</v>
      </c>
      <c r="T56" s="16">
        <v>1</v>
      </c>
      <c r="U56" s="16">
        <v>16</v>
      </c>
      <c r="V56" s="16">
        <v>51</v>
      </c>
      <c r="W56" s="16" t="s">
        <v>341</v>
      </c>
      <c r="X56" s="16" t="s">
        <v>342</v>
      </c>
      <c r="Y56" s="10"/>
    </row>
    <row r="57" s="2" customFormat="1" ht="56.25" spans="1:25">
      <c r="A57" s="9">
        <v>51</v>
      </c>
      <c r="B57" s="10" t="s">
        <v>76</v>
      </c>
      <c r="C57" s="10" t="s">
        <v>77</v>
      </c>
      <c r="D57" s="10" t="s">
        <v>78</v>
      </c>
      <c r="E57" s="14" t="s">
        <v>201</v>
      </c>
      <c r="F57" s="10" t="s">
        <v>343</v>
      </c>
      <c r="G57" s="14" t="s">
        <v>344</v>
      </c>
      <c r="H57" s="16" t="s">
        <v>92</v>
      </c>
      <c r="I57" s="10" t="s">
        <v>345</v>
      </c>
      <c r="J57" s="24">
        <v>45292</v>
      </c>
      <c r="K57" s="24">
        <v>45627</v>
      </c>
      <c r="L57" s="10" t="s">
        <v>346</v>
      </c>
      <c r="M57" s="10" t="s">
        <v>347</v>
      </c>
      <c r="N57" s="10">
        <f t="shared" si="1"/>
        <v>120</v>
      </c>
      <c r="O57" s="23">
        <v>100</v>
      </c>
      <c r="P57" s="10">
        <v>20</v>
      </c>
      <c r="Q57" s="10">
        <v>1</v>
      </c>
      <c r="R57" s="10">
        <v>585</v>
      </c>
      <c r="S57" s="10">
        <v>1875</v>
      </c>
      <c r="T57" s="10">
        <v>1</v>
      </c>
      <c r="U57" s="10">
        <v>91</v>
      </c>
      <c r="V57" s="10">
        <v>324</v>
      </c>
      <c r="W57" s="10" t="s">
        <v>348</v>
      </c>
      <c r="X57" s="14" t="s">
        <v>349</v>
      </c>
      <c r="Y57" s="10"/>
    </row>
    <row r="58" s="2" customFormat="1" ht="101.25" spans="1:25">
      <c r="A58" s="9">
        <v>52</v>
      </c>
      <c r="B58" s="10" t="s">
        <v>76</v>
      </c>
      <c r="C58" s="10" t="s">
        <v>77</v>
      </c>
      <c r="D58" s="10" t="s">
        <v>130</v>
      </c>
      <c r="E58" s="16" t="s">
        <v>201</v>
      </c>
      <c r="F58" s="16" t="s">
        <v>350</v>
      </c>
      <c r="G58" s="10" t="s">
        <v>351</v>
      </c>
      <c r="H58" s="10" t="s">
        <v>352</v>
      </c>
      <c r="I58" s="10" t="s">
        <v>350</v>
      </c>
      <c r="J58" s="37">
        <v>45352</v>
      </c>
      <c r="K58" s="37">
        <v>45627</v>
      </c>
      <c r="L58" s="10" t="s">
        <v>216</v>
      </c>
      <c r="M58" s="10" t="s">
        <v>353</v>
      </c>
      <c r="N58" s="10">
        <f t="shared" si="1"/>
        <v>150</v>
      </c>
      <c r="O58" s="23">
        <v>100</v>
      </c>
      <c r="P58" s="10">
        <v>50</v>
      </c>
      <c r="Q58" s="10">
        <v>1</v>
      </c>
      <c r="R58" s="10">
        <v>386</v>
      </c>
      <c r="S58" s="10">
        <v>1630</v>
      </c>
      <c r="T58" s="10">
        <v>1</v>
      </c>
      <c r="U58" s="10">
        <v>44</v>
      </c>
      <c r="V58" s="10">
        <v>177</v>
      </c>
      <c r="W58" s="14" t="s">
        <v>354</v>
      </c>
      <c r="X58" s="14" t="s">
        <v>355</v>
      </c>
      <c r="Y58" s="10"/>
    </row>
    <row r="59" s="1" customFormat="1" ht="56.25" spans="1:25">
      <c r="A59" s="9">
        <v>53</v>
      </c>
      <c r="B59" s="10" t="s">
        <v>76</v>
      </c>
      <c r="C59" s="10" t="s">
        <v>77</v>
      </c>
      <c r="D59" s="10" t="s">
        <v>78</v>
      </c>
      <c r="E59" s="10" t="s">
        <v>201</v>
      </c>
      <c r="F59" s="10" t="s">
        <v>356</v>
      </c>
      <c r="G59" s="15" t="s">
        <v>357</v>
      </c>
      <c r="H59" s="10" t="s">
        <v>181</v>
      </c>
      <c r="I59" s="10" t="s">
        <v>356</v>
      </c>
      <c r="J59" s="37">
        <v>45383</v>
      </c>
      <c r="K59" s="37">
        <v>45627</v>
      </c>
      <c r="L59" s="10" t="s">
        <v>356</v>
      </c>
      <c r="M59" s="10" t="s">
        <v>358</v>
      </c>
      <c r="N59" s="10">
        <f t="shared" si="1"/>
        <v>350</v>
      </c>
      <c r="O59" s="23">
        <v>300</v>
      </c>
      <c r="P59" s="10">
        <v>50</v>
      </c>
      <c r="Q59" s="10">
        <v>2</v>
      </c>
      <c r="R59" s="10">
        <v>560</v>
      </c>
      <c r="S59" s="10">
        <v>2528</v>
      </c>
      <c r="T59" s="10">
        <v>1</v>
      </c>
      <c r="U59" s="10">
        <v>82</v>
      </c>
      <c r="V59" s="10">
        <v>385</v>
      </c>
      <c r="W59" s="10" t="s">
        <v>359</v>
      </c>
      <c r="X59" s="19" t="s">
        <v>360</v>
      </c>
      <c r="Y59" s="10"/>
    </row>
    <row r="60" s="1" customFormat="1" ht="56.25" spans="1:25">
      <c r="A60" s="9">
        <v>54</v>
      </c>
      <c r="B60" s="10" t="s">
        <v>76</v>
      </c>
      <c r="C60" s="10" t="s">
        <v>77</v>
      </c>
      <c r="D60" s="10" t="s">
        <v>78</v>
      </c>
      <c r="E60" s="16" t="s">
        <v>201</v>
      </c>
      <c r="F60" s="16" t="s">
        <v>361</v>
      </c>
      <c r="G60" s="16" t="s">
        <v>362</v>
      </c>
      <c r="H60" s="16" t="s">
        <v>363</v>
      </c>
      <c r="I60" s="16" t="s">
        <v>361</v>
      </c>
      <c r="J60" s="37">
        <v>45383</v>
      </c>
      <c r="K60" s="37">
        <v>45597</v>
      </c>
      <c r="L60" s="16" t="s">
        <v>216</v>
      </c>
      <c r="M60" s="16" t="s">
        <v>364</v>
      </c>
      <c r="N60" s="10">
        <f t="shared" ref="N60:N123" si="2">O60+P60</f>
        <v>36</v>
      </c>
      <c r="O60" s="38">
        <v>30</v>
      </c>
      <c r="P60" s="16">
        <v>6</v>
      </c>
      <c r="Q60" s="16">
        <v>1</v>
      </c>
      <c r="R60" s="16">
        <v>829</v>
      </c>
      <c r="S60" s="16">
        <v>3548</v>
      </c>
      <c r="T60" s="16">
        <v>1</v>
      </c>
      <c r="U60" s="16">
        <v>143</v>
      </c>
      <c r="V60" s="16">
        <v>556</v>
      </c>
      <c r="W60" s="16" t="s">
        <v>365</v>
      </c>
      <c r="X60" s="16" t="s">
        <v>366</v>
      </c>
      <c r="Y60" s="10"/>
    </row>
    <row r="61" s="1" customFormat="1" ht="45" spans="1:25">
      <c r="A61" s="9">
        <v>55</v>
      </c>
      <c r="B61" s="10" t="s">
        <v>76</v>
      </c>
      <c r="C61" s="10" t="s">
        <v>77</v>
      </c>
      <c r="D61" s="10" t="s">
        <v>130</v>
      </c>
      <c r="E61" s="16" t="s">
        <v>201</v>
      </c>
      <c r="F61" s="16" t="s">
        <v>361</v>
      </c>
      <c r="G61" s="16" t="s">
        <v>367</v>
      </c>
      <c r="H61" s="16" t="s">
        <v>265</v>
      </c>
      <c r="I61" s="16" t="s">
        <v>361</v>
      </c>
      <c r="J61" s="37">
        <v>45383</v>
      </c>
      <c r="K61" s="37">
        <v>45597</v>
      </c>
      <c r="L61" s="16" t="s">
        <v>216</v>
      </c>
      <c r="M61" s="16" t="s">
        <v>368</v>
      </c>
      <c r="N61" s="10">
        <f t="shared" si="2"/>
        <v>36</v>
      </c>
      <c r="O61" s="38">
        <v>30</v>
      </c>
      <c r="P61" s="16">
        <v>6</v>
      </c>
      <c r="Q61" s="16">
        <v>1</v>
      </c>
      <c r="R61" s="16">
        <v>829</v>
      </c>
      <c r="S61" s="16">
        <v>3548</v>
      </c>
      <c r="T61" s="16">
        <v>1</v>
      </c>
      <c r="U61" s="16">
        <v>143</v>
      </c>
      <c r="V61" s="16">
        <v>556</v>
      </c>
      <c r="W61" s="16" t="s">
        <v>369</v>
      </c>
      <c r="X61" s="16" t="s">
        <v>366</v>
      </c>
      <c r="Y61" s="10"/>
    </row>
    <row r="62" s="1" customFormat="1" ht="45" spans="1:25">
      <c r="A62" s="9">
        <v>56</v>
      </c>
      <c r="B62" s="9" t="s">
        <v>147</v>
      </c>
      <c r="C62" s="10" t="s">
        <v>148</v>
      </c>
      <c r="D62" s="9" t="s">
        <v>149</v>
      </c>
      <c r="E62" s="16" t="s">
        <v>201</v>
      </c>
      <c r="F62" s="16" t="s">
        <v>361</v>
      </c>
      <c r="G62" s="16" t="s">
        <v>370</v>
      </c>
      <c r="H62" s="16" t="s">
        <v>92</v>
      </c>
      <c r="I62" s="16" t="s">
        <v>361</v>
      </c>
      <c r="J62" s="37">
        <v>45413</v>
      </c>
      <c r="K62" s="37">
        <v>45627</v>
      </c>
      <c r="L62" s="16" t="s">
        <v>216</v>
      </c>
      <c r="M62" s="16" t="s">
        <v>371</v>
      </c>
      <c r="N62" s="10">
        <f t="shared" si="2"/>
        <v>48</v>
      </c>
      <c r="O62" s="38">
        <v>40</v>
      </c>
      <c r="P62" s="16">
        <v>8</v>
      </c>
      <c r="Q62" s="16">
        <v>1</v>
      </c>
      <c r="R62" s="16">
        <v>829</v>
      </c>
      <c r="S62" s="16">
        <v>3548</v>
      </c>
      <c r="T62" s="16">
        <v>1</v>
      </c>
      <c r="U62" s="16">
        <v>143</v>
      </c>
      <c r="V62" s="16">
        <v>556</v>
      </c>
      <c r="W62" s="16" t="s">
        <v>372</v>
      </c>
      <c r="X62" s="16" t="s">
        <v>366</v>
      </c>
      <c r="Y62" s="10"/>
    </row>
    <row r="63" s="1" customFormat="1" ht="45" spans="1:25">
      <c r="A63" s="9">
        <v>57</v>
      </c>
      <c r="B63" s="10" t="s">
        <v>76</v>
      </c>
      <c r="C63" s="10" t="s">
        <v>77</v>
      </c>
      <c r="D63" s="10" t="s">
        <v>130</v>
      </c>
      <c r="E63" s="10" t="s">
        <v>373</v>
      </c>
      <c r="F63" s="10" t="s">
        <v>374</v>
      </c>
      <c r="G63" s="10" t="s">
        <v>375</v>
      </c>
      <c r="H63" s="10" t="s">
        <v>92</v>
      </c>
      <c r="I63" s="10" t="s">
        <v>374</v>
      </c>
      <c r="J63" s="37">
        <v>45323</v>
      </c>
      <c r="K63" s="37">
        <v>45627</v>
      </c>
      <c r="L63" s="14" t="s">
        <v>376</v>
      </c>
      <c r="M63" s="10" t="s">
        <v>377</v>
      </c>
      <c r="N63" s="10">
        <f t="shared" si="2"/>
        <v>75</v>
      </c>
      <c r="O63" s="23">
        <v>50</v>
      </c>
      <c r="P63" s="10">
        <v>25</v>
      </c>
      <c r="Q63" s="10">
        <v>1</v>
      </c>
      <c r="R63" s="10">
        <v>400</v>
      </c>
      <c r="S63" s="10">
        <v>1580</v>
      </c>
      <c r="T63" s="10">
        <v>0</v>
      </c>
      <c r="U63" s="10">
        <v>80</v>
      </c>
      <c r="V63" s="10">
        <v>301</v>
      </c>
      <c r="W63" s="10" t="s">
        <v>378</v>
      </c>
      <c r="X63" s="10" t="s">
        <v>379</v>
      </c>
      <c r="Y63" s="10"/>
    </row>
    <row r="64" s="1" customFormat="1" ht="90" spans="1:25">
      <c r="A64" s="9">
        <v>58</v>
      </c>
      <c r="B64" s="10" t="s">
        <v>76</v>
      </c>
      <c r="C64" s="10" t="s">
        <v>77</v>
      </c>
      <c r="D64" s="10" t="s">
        <v>78</v>
      </c>
      <c r="E64" s="10" t="s">
        <v>373</v>
      </c>
      <c r="F64" s="10" t="s">
        <v>380</v>
      </c>
      <c r="G64" s="10" t="s">
        <v>381</v>
      </c>
      <c r="H64" s="14" t="s">
        <v>382</v>
      </c>
      <c r="I64" s="14" t="s">
        <v>383</v>
      </c>
      <c r="J64" s="37">
        <v>45292</v>
      </c>
      <c r="K64" s="37">
        <v>45627</v>
      </c>
      <c r="L64" s="14" t="s">
        <v>376</v>
      </c>
      <c r="M64" s="10" t="s">
        <v>384</v>
      </c>
      <c r="N64" s="10">
        <f t="shared" si="2"/>
        <v>120</v>
      </c>
      <c r="O64" s="23">
        <v>100</v>
      </c>
      <c r="P64" s="10">
        <v>20</v>
      </c>
      <c r="Q64" s="10">
        <v>3</v>
      </c>
      <c r="R64" s="10">
        <v>458</v>
      </c>
      <c r="S64" s="10">
        <v>1826</v>
      </c>
      <c r="T64" s="10">
        <v>2</v>
      </c>
      <c r="U64" s="10">
        <v>46</v>
      </c>
      <c r="V64" s="10">
        <v>125</v>
      </c>
      <c r="W64" s="14" t="s">
        <v>385</v>
      </c>
      <c r="X64" s="14" t="s">
        <v>386</v>
      </c>
      <c r="Y64" s="10"/>
    </row>
    <row r="65" s="1" customFormat="1" ht="67.5" spans="1:25">
      <c r="A65" s="9">
        <v>59</v>
      </c>
      <c r="B65" s="10" t="s">
        <v>76</v>
      </c>
      <c r="C65" s="10" t="s">
        <v>77</v>
      </c>
      <c r="D65" s="10" t="s">
        <v>78</v>
      </c>
      <c r="E65" s="10" t="s">
        <v>373</v>
      </c>
      <c r="F65" s="11" t="s">
        <v>387</v>
      </c>
      <c r="G65" s="11" t="s">
        <v>388</v>
      </c>
      <c r="H65" s="11" t="s">
        <v>389</v>
      </c>
      <c r="I65" s="11" t="s">
        <v>387</v>
      </c>
      <c r="J65" s="37">
        <v>45352</v>
      </c>
      <c r="K65" s="37">
        <v>45627</v>
      </c>
      <c r="L65" s="14" t="s">
        <v>376</v>
      </c>
      <c r="M65" s="11" t="s">
        <v>390</v>
      </c>
      <c r="N65" s="10">
        <f t="shared" si="2"/>
        <v>30</v>
      </c>
      <c r="O65" s="35">
        <v>30</v>
      </c>
      <c r="P65" s="11">
        <v>0</v>
      </c>
      <c r="Q65" s="11">
        <v>1</v>
      </c>
      <c r="R65" s="11">
        <v>483</v>
      </c>
      <c r="S65" s="11">
        <v>1720</v>
      </c>
      <c r="T65" s="11">
        <v>1</v>
      </c>
      <c r="U65" s="11">
        <v>99</v>
      </c>
      <c r="V65" s="11">
        <v>312</v>
      </c>
      <c r="W65" s="11" t="s">
        <v>391</v>
      </c>
      <c r="X65" s="11" t="s">
        <v>392</v>
      </c>
      <c r="Y65" s="10"/>
    </row>
    <row r="66" s="1" customFormat="1" ht="90" spans="1:25">
      <c r="A66" s="9">
        <v>60</v>
      </c>
      <c r="B66" s="10" t="s">
        <v>76</v>
      </c>
      <c r="C66" s="10" t="s">
        <v>77</v>
      </c>
      <c r="D66" s="10" t="s">
        <v>130</v>
      </c>
      <c r="E66" s="10" t="s">
        <v>373</v>
      </c>
      <c r="F66" s="11" t="s">
        <v>387</v>
      </c>
      <c r="G66" s="11" t="s">
        <v>393</v>
      </c>
      <c r="H66" s="11" t="s">
        <v>265</v>
      </c>
      <c r="I66" s="11" t="s">
        <v>387</v>
      </c>
      <c r="J66" s="37">
        <v>45383</v>
      </c>
      <c r="K66" s="37">
        <v>45627</v>
      </c>
      <c r="L66" s="14" t="s">
        <v>376</v>
      </c>
      <c r="M66" s="11" t="s">
        <v>394</v>
      </c>
      <c r="N66" s="10">
        <f t="shared" si="2"/>
        <v>20</v>
      </c>
      <c r="O66" s="35">
        <v>20</v>
      </c>
      <c r="P66" s="11">
        <v>0</v>
      </c>
      <c r="Q66" s="11">
        <v>1</v>
      </c>
      <c r="R66" s="11">
        <v>483</v>
      </c>
      <c r="S66" s="11">
        <v>1720</v>
      </c>
      <c r="T66" s="11">
        <v>1</v>
      </c>
      <c r="U66" s="11">
        <v>99</v>
      </c>
      <c r="V66" s="11">
        <v>312</v>
      </c>
      <c r="W66" s="11" t="s">
        <v>395</v>
      </c>
      <c r="X66" s="11" t="s">
        <v>396</v>
      </c>
      <c r="Y66" s="10"/>
    </row>
    <row r="67" s="1" customFormat="1" ht="90" spans="1:25">
      <c r="A67" s="9">
        <v>61</v>
      </c>
      <c r="B67" s="10" t="s">
        <v>76</v>
      </c>
      <c r="C67" s="10" t="s">
        <v>77</v>
      </c>
      <c r="D67" s="10" t="s">
        <v>78</v>
      </c>
      <c r="E67" s="10" t="s">
        <v>373</v>
      </c>
      <c r="F67" s="14" t="s">
        <v>397</v>
      </c>
      <c r="G67" s="14" t="s">
        <v>398</v>
      </c>
      <c r="H67" s="14" t="s">
        <v>399</v>
      </c>
      <c r="I67" s="14" t="s">
        <v>400</v>
      </c>
      <c r="J67" s="37">
        <v>45383</v>
      </c>
      <c r="K67" s="37">
        <v>45566</v>
      </c>
      <c r="L67" s="14" t="s">
        <v>376</v>
      </c>
      <c r="M67" s="14" t="s">
        <v>401</v>
      </c>
      <c r="N67" s="10">
        <f t="shared" si="2"/>
        <v>50</v>
      </c>
      <c r="O67" s="31">
        <v>45</v>
      </c>
      <c r="P67" s="14">
        <v>5</v>
      </c>
      <c r="Q67" s="14">
        <v>1</v>
      </c>
      <c r="R67" s="14">
        <v>464</v>
      </c>
      <c r="S67" s="14">
        <v>1920</v>
      </c>
      <c r="T67" s="14">
        <v>0</v>
      </c>
      <c r="U67" s="14">
        <v>78</v>
      </c>
      <c r="V67" s="14">
        <v>262</v>
      </c>
      <c r="W67" s="14" t="s">
        <v>402</v>
      </c>
      <c r="X67" s="14" t="s">
        <v>403</v>
      </c>
      <c r="Y67" s="10"/>
    </row>
    <row r="68" s="1" customFormat="1" ht="56.25" spans="1:25">
      <c r="A68" s="9">
        <v>62</v>
      </c>
      <c r="B68" s="10" t="s">
        <v>76</v>
      </c>
      <c r="C68" s="10" t="s">
        <v>77</v>
      </c>
      <c r="D68" s="10" t="s">
        <v>78</v>
      </c>
      <c r="E68" s="14" t="s">
        <v>373</v>
      </c>
      <c r="F68" s="14" t="s">
        <v>404</v>
      </c>
      <c r="G68" s="14" t="s">
        <v>405</v>
      </c>
      <c r="H68" s="14" t="s">
        <v>406</v>
      </c>
      <c r="I68" s="14" t="s">
        <v>407</v>
      </c>
      <c r="J68" s="37">
        <v>45352</v>
      </c>
      <c r="K68" s="37">
        <v>45597</v>
      </c>
      <c r="L68" s="14" t="s">
        <v>376</v>
      </c>
      <c r="M68" s="14" t="s">
        <v>408</v>
      </c>
      <c r="N68" s="10">
        <f t="shared" si="2"/>
        <v>360</v>
      </c>
      <c r="O68" s="31">
        <v>50</v>
      </c>
      <c r="P68" s="14">
        <v>310</v>
      </c>
      <c r="Q68" s="14">
        <v>1</v>
      </c>
      <c r="R68" s="14">
        <v>508</v>
      </c>
      <c r="S68" s="14">
        <v>2010</v>
      </c>
      <c r="T68" s="14">
        <v>1</v>
      </c>
      <c r="U68" s="14">
        <v>133</v>
      </c>
      <c r="V68" s="14">
        <v>473</v>
      </c>
      <c r="W68" s="14" t="s">
        <v>409</v>
      </c>
      <c r="X68" s="14" t="s">
        <v>410</v>
      </c>
      <c r="Y68" s="10"/>
    </row>
    <row r="69" s="1" customFormat="1" ht="45" spans="1:25">
      <c r="A69" s="9">
        <v>63</v>
      </c>
      <c r="B69" s="9" t="s">
        <v>147</v>
      </c>
      <c r="C69" s="14" t="s">
        <v>411</v>
      </c>
      <c r="D69" s="14" t="s">
        <v>412</v>
      </c>
      <c r="E69" s="14" t="s">
        <v>373</v>
      </c>
      <c r="F69" s="14" t="s">
        <v>413</v>
      </c>
      <c r="G69" s="14" t="s">
        <v>414</v>
      </c>
      <c r="H69" s="14" t="s">
        <v>92</v>
      </c>
      <c r="I69" s="14" t="s">
        <v>413</v>
      </c>
      <c r="J69" s="37">
        <v>45352</v>
      </c>
      <c r="K69" s="37">
        <v>45627</v>
      </c>
      <c r="L69" s="14" t="s">
        <v>376</v>
      </c>
      <c r="M69" s="14" t="s">
        <v>415</v>
      </c>
      <c r="N69" s="10">
        <f t="shared" si="2"/>
        <v>40</v>
      </c>
      <c r="O69" s="31">
        <v>40</v>
      </c>
      <c r="P69" s="14">
        <v>0</v>
      </c>
      <c r="Q69" s="14">
        <v>1</v>
      </c>
      <c r="R69" s="14">
        <v>599</v>
      </c>
      <c r="S69" s="14">
        <v>2032</v>
      </c>
      <c r="T69" s="14">
        <v>1</v>
      </c>
      <c r="U69" s="14">
        <v>95</v>
      </c>
      <c r="V69" s="14">
        <v>234</v>
      </c>
      <c r="W69" s="14" t="s">
        <v>391</v>
      </c>
      <c r="X69" s="14" t="s">
        <v>416</v>
      </c>
      <c r="Y69" s="10"/>
    </row>
    <row r="70" s="1" customFormat="1" ht="123.75" spans="1:25">
      <c r="A70" s="9">
        <v>64</v>
      </c>
      <c r="B70" s="9" t="s">
        <v>147</v>
      </c>
      <c r="C70" s="10" t="s">
        <v>148</v>
      </c>
      <c r="D70" s="9" t="s">
        <v>149</v>
      </c>
      <c r="E70" s="14" t="s">
        <v>373</v>
      </c>
      <c r="F70" s="14" t="s">
        <v>417</v>
      </c>
      <c r="G70" s="14" t="s">
        <v>418</v>
      </c>
      <c r="H70" s="14" t="s">
        <v>92</v>
      </c>
      <c r="I70" s="14" t="s">
        <v>419</v>
      </c>
      <c r="J70" s="37">
        <v>45292</v>
      </c>
      <c r="K70" s="37">
        <v>45597</v>
      </c>
      <c r="L70" s="14" t="s">
        <v>376</v>
      </c>
      <c r="M70" s="14" t="s">
        <v>420</v>
      </c>
      <c r="N70" s="10">
        <f t="shared" si="2"/>
        <v>200</v>
      </c>
      <c r="O70" s="31">
        <v>50</v>
      </c>
      <c r="P70" s="14">
        <v>150</v>
      </c>
      <c r="Q70" s="14">
        <v>1</v>
      </c>
      <c r="R70" s="14">
        <v>228</v>
      </c>
      <c r="S70" s="14">
        <v>860</v>
      </c>
      <c r="T70" s="14">
        <v>0</v>
      </c>
      <c r="U70" s="14">
        <v>30</v>
      </c>
      <c r="V70" s="14">
        <v>100</v>
      </c>
      <c r="W70" s="14" t="s">
        <v>421</v>
      </c>
      <c r="X70" s="14" t="s">
        <v>422</v>
      </c>
      <c r="Y70" s="10"/>
    </row>
    <row r="71" s="1" customFormat="1" ht="56.25" spans="1:25">
      <c r="A71" s="9">
        <v>65</v>
      </c>
      <c r="B71" s="10" t="s">
        <v>76</v>
      </c>
      <c r="C71" s="10" t="s">
        <v>77</v>
      </c>
      <c r="D71" s="10" t="s">
        <v>78</v>
      </c>
      <c r="E71" s="10" t="s">
        <v>373</v>
      </c>
      <c r="F71" s="10" t="s">
        <v>423</v>
      </c>
      <c r="G71" s="10" t="s">
        <v>424</v>
      </c>
      <c r="H71" s="10" t="s">
        <v>265</v>
      </c>
      <c r="I71" s="10" t="s">
        <v>425</v>
      </c>
      <c r="J71" s="37">
        <v>45352</v>
      </c>
      <c r="K71" s="37">
        <v>45505</v>
      </c>
      <c r="L71" s="14" t="s">
        <v>376</v>
      </c>
      <c r="M71" s="10" t="s">
        <v>426</v>
      </c>
      <c r="N71" s="10">
        <f t="shared" si="2"/>
        <v>0</v>
      </c>
      <c r="O71" s="23">
        <v>0</v>
      </c>
      <c r="P71" s="10">
        <v>0</v>
      </c>
      <c r="Q71" s="10">
        <v>1</v>
      </c>
      <c r="R71" s="10">
        <v>139</v>
      </c>
      <c r="S71" s="10">
        <v>736</v>
      </c>
      <c r="T71" s="10">
        <v>1</v>
      </c>
      <c r="U71" s="10">
        <v>8</v>
      </c>
      <c r="V71" s="10">
        <v>30</v>
      </c>
      <c r="W71" s="10" t="s">
        <v>427</v>
      </c>
      <c r="X71" s="14" t="s">
        <v>428</v>
      </c>
      <c r="Y71" s="10"/>
    </row>
    <row r="72" s="1" customFormat="1" ht="45" spans="1:25">
      <c r="A72" s="9">
        <v>66</v>
      </c>
      <c r="B72" s="9" t="s">
        <v>147</v>
      </c>
      <c r="C72" s="14" t="s">
        <v>411</v>
      </c>
      <c r="D72" s="14" t="s">
        <v>412</v>
      </c>
      <c r="E72" s="10" t="s">
        <v>373</v>
      </c>
      <c r="F72" s="10" t="s">
        <v>429</v>
      </c>
      <c r="G72" s="10" t="s">
        <v>430</v>
      </c>
      <c r="H72" s="10" t="s">
        <v>92</v>
      </c>
      <c r="I72" s="10" t="s">
        <v>431</v>
      </c>
      <c r="J72" s="24">
        <v>45323</v>
      </c>
      <c r="K72" s="37">
        <v>45627</v>
      </c>
      <c r="L72" s="14" t="s">
        <v>376</v>
      </c>
      <c r="M72" s="12" t="s">
        <v>432</v>
      </c>
      <c r="N72" s="10">
        <f t="shared" si="2"/>
        <v>80</v>
      </c>
      <c r="O72" s="23">
        <v>50</v>
      </c>
      <c r="P72" s="10">
        <v>30</v>
      </c>
      <c r="Q72" s="10">
        <v>1</v>
      </c>
      <c r="R72" s="10">
        <v>380</v>
      </c>
      <c r="S72" s="10">
        <v>1400</v>
      </c>
      <c r="T72" s="10">
        <v>1</v>
      </c>
      <c r="U72" s="10">
        <v>36</v>
      </c>
      <c r="V72" s="10">
        <v>90</v>
      </c>
      <c r="W72" s="18" t="s">
        <v>433</v>
      </c>
      <c r="X72" s="18" t="s">
        <v>434</v>
      </c>
      <c r="Y72" s="10"/>
    </row>
    <row r="73" s="1" customFormat="1" ht="56.25" spans="1:25">
      <c r="A73" s="9">
        <v>67</v>
      </c>
      <c r="B73" s="10" t="s">
        <v>76</v>
      </c>
      <c r="C73" s="10" t="s">
        <v>77</v>
      </c>
      <c r="D73" s="10" t="s">
        <v>78</v>
      </c>
      <c r="E73" s="10" t="s">
        <v>373</v>
      </c>
      <c r="F73" s="10" t="s">
        <v>435</v>
      </c>
      <c r="G73" s="10" t="s">
        <v>436</v>
      </c>
      <c r="H73" s="10" t="s">
        <v>82</v>
      </c>
      <c r="I73" s="10" t="s">
        <v>437</v>
      </c>
      <c r="J73" s="37">
        <v>45292</v>
      </c>
      <c r="K73" s="37">
        <v>45627</v>
      </c>
      <c r="L73" s="14" t="s">
        <v>376</v>
      </c>
      <c r="M73" s="10" t="s">
        <v>438</v>
      </c>
      <c r="N73" s="10">
        <f t="shared" si="2"/>
        <v>90</v>
      </c>
      <c r="O73" s="23">
        <v>50</v>
      </c>
      <c r="P73" s="10">
        <v>40</v>
      </c>
      <c r="Q73" s="10">
        <v>1</v>
      </c>
      <c r="R73" s="10">
        <v>100</v>
      </c>
      <c r="S73" s="10">
        <v>400</v>
      </c>
      <c r="T73" s="10">
        <v>0</v>
      </c>
      <c r="U73" s="10">
        <v>17</v>
      </c>
      <c r="V73" s="10">
        <v>52</v>
      </c>
      <c r="W73" s="10" t="s">
        <v>439</v>
      </c>
      <c r="X73" s="10" t="s">
        <v>440</v>
      </c>
      <c r="Y73" s="10"/>
    </row>
    <row r="74" s="1" customFormat="1" ht="78.75" spans="1:25">
      <c r="A74" s="9">
        <v>68</v>
      </c>
      <c r="B74" s="10" t="s">
        <v>76</v>
      </c>
      <c r="C74" s="10" t="s">
        <v>77</v>
      </c>
      <c r="D74" s="10" t="s">
        <v>78</v>
      </c>
      <c r="E74" s="10" t="s">
        <v>373</v>
      </c>
      <c r="F74" s="11" t="s">
        <v>441</v>
      </c>
      <c r="G74" s="11" t="s">
        <v>442</v>
      </c>
      <c r="H74" s="11" t="s">
        <v>92</v>
      </c>
      <c r="I74" s="11" t="s">
        <v>443</v>
      </c>
      <c r="J74" s="37">
        <v>45323</v>
      </c>
      <c r="K74" s="37">
        <v>45627</v>
      </c>
      <c r="L74" s="14" t="s">
        <v>376</v>
      </c>
      <c r="M74" s="11" t="s">
        <v>444</v>
      </c>
      <c r="N74" s="10">
        <f t="shared" si="2"/>
        <v>140</v>
      </c>
      <c r="O74" s="46">
        <v>112</v>
      </c>
      <c r="P74" s="47">
        <v>28</v>
      </c>
      <c r="Q74" s="47">
        <v>1</v>
      </c>
      <c r="R74" s="11">
        <v>786</v>
      </c>
      <c r="S74" s="11">
        <v>2915</v>
      </c>
      <c r="T74" s="11">
        <v>0</v>
      </c>
      <c r="U74" s="11">
        <v>107</v>
      </c>
      <c r="V74" s="47">
        <v>257</v>
      </c>
      <c r="W74" s="47" t="s">
        <v>445</v>
      </c>
      <c r="X74" s="11" t="s">
        <v>446</v>
      </c>
      <c r="Y74" s="10"/>
    </row>
    <row r="75" s="1" customFormat="1" ht="33.75" spans="1:25">
      <c r="A75" s="9">
        <v>69</v>
      </c>
      <c r="B75" s="10" t="s">
        <v>76</v>
      </c>
      <c r="C75" s="10" t="s">
        <v>77</v>
      </c>
      <c r="D75" s="10" t="s">
        <v>78</v>
      </c>
      <c r="E75" s="10" t="s">
        <v>373</v>
      </c>
      <c r="F75" s="10" t="s">
        <v>447</v>
      </c>
      <c r="G75" s="10" t="s">
        <v>448</v>
      </c>
      <c r="H75" s="10" t="s">
        <v>92</v>
      </c>
      <c r="I75" s="10" t="s">
        <v>449</v>
      </c>
      <c r="J75" s="37">
        <v>45352</v>
      </c>
      <c r="K75" s="37">
        <v>45597</v>
      </c>
      <c r="L75" s="14" t="s">
        <v>376</v>
      </c>
      <c r="M75" s="10" t="s">
        <v>450</v>
      </c>
      <c r="N75" s="10">
        <f t="shared" si="2"/>
        <v>50</v>
      </c>
      <c r="O75" s="23">
        <v>38</v>
      </c>
      <c r="P75" s="10">
        <v>12</v>
      </c>
      <c r="Q75" s="10">
        <v>1</v>
      </c>
      <c r="R75" s="10">
        <v>452</v>
      </c>
      <c r="S75" s="10">
        <v>1980</v>
      </c>
      <c r="T75" s="10">
        <v>1</v>
      </c>
      <c r="U75" s="10">
        <v>104</v>
      </c>
      <c r="V75" s="10">
        <v>486</v>
      </c>
      <c r="W75" s="10" t="s">
        <v>451</v>
      </c>
      <c r="X75" s="14" t="s">
        <v>452</v>
      </c>
      <c r="Y75" s="10"/>
    </row>
    <row r="76" s="1" customFormat="1" ht="56.25" spans="1:25">
      <c r="A76" s="9">
        <v>70</v>
      </c>
      <c r="B76" s="10" t="s">
        <v>76</v>
      </c>
      <c r="C76" s="10" t="s">
        <v>77</v>
      </c>
      <c r="D76" s="10" t="s">
        <v>99</v>
      </c>
      <c r="E76" s="10" t="s">
        <v>373</v>
      </c>
      <c r="F76" s="10" t="s">
        <v>447</v>
      </c>
      <c r="G76" s="10" t="s">
        <v>453</v>
      </c>
      <c r="H76" s="10" t="s">
        <v>92</v>
      </c>
      <c r="I76" s="10" t="s">
        <v>454</v>
      </c>
      <c r="J76" s="37">
        <v>45352</v>
      </c>
      <c r="K76" s="37">
        <v>45597</v>
      </c>
      <c r="L76" s="14" t="s">
        <v>376</v>
      </c>
      <c r="M76" s="10" t="s">
        <v>455</v>
      </c>
      <c r="N76" s="10">
        <f t="shared" si="2"/>
        <v>30</v>
      </c>
      <c r="O76" s="23">
        <v>25</v>
      </c>
      <c r="P76" s="10">
        <v>5</v>
      </c>
      <c r="Q76" s="10">
        <v>1</v>
      </c>
      <c r="R76" s="10">
        <v>355</v>
      </c>
      <c r="S76" s="10">
        <v>1300</v>
      </c>
      <c r="T76" s="10">
        <v>1</v>
      </c>
      <c r="U76" s="10">
        <v>104</v>
      </c>
      <c r="V76" s="10">
        <v>486</v>
      </c>
      <c r="W76" s="10" t="s">
        <v>456</v>
      </c>
      <c r="X76" s="10" t="s">
        <v>457</v>
      </c>
      <c r="Y76" s="10"/>
    </row>
    <row r="77" s="1" customFormat="1" ht="67.5" spans="1:25">
      <c r="A77" s="9">
        <v>71</v>
      </c>
      <c r="B77" s="10" t="s">
        <v>76</v>
      </c>
      <c r="C77" s="10" t="s">
        <v>77</v>
      </c>
      <c r="D77" s="10" t="s">
        <v>130</v>
      </c>
      <c r="E77" s="10" t="s">
        <v>373</v>
      </c>
      <c r="F77" s="10" t="s">
        <v>458</v>
      </c>
      <c r="G77" s="10" t="s">
        <v>459</v>
      </c>
      <c r="H77" s="10" t="s">
        <v>460</v>
      </c>
      <c r="I77" s="10" t="s">
        <v>461</v>
      </c>
      <c r="J77" s="37">
        <v>45352</v>
      </c>
      <c r="K77" s="37">
        <v>45597</v>
      </c>
      <c r="L77" s="14" t="s">
        <v>376</v>
      </c>
      <c r="M77" s="10" t="s">
        <v>462</v>
      </c>
      <c r="N77" s="10">
        <f t="shared" si="2"/>
        <v>15</v>
      </c>
      <c r="O77" s="23">
        <v>15</v>
      </c>
      <c r="P77" s="10">
        <v>0</v>
      </c>
      <c r="Q77" s="10">
        <v>1</v>
      </c>
      <c r="R77" s="10">
        <v>394</v>
      </c>
      <c r="S77" s="10">
        <v>1528</v>
      </c>
      <c r="T77" s="10">
        <v>1</v>
      </c>
      <c r="U77" s="10">
        <v>58</v>
      </c>
      <c r="V77" s="10">
        <v>295</v>
      </c>
      <c r="W77" s="10" t="s">
        <v>463</v>
      </c>
      <c r="X77" s="10" t="s">
        <v>464</v>
      </c>
      <c r="Y77" s="10"/>
    </row>
    <row r="78" s="1" customFormat="1" ht="67.5" spans="1:25">
      <c r="A78" s="9">
        <v>72</v>
      </c>
      <c r="B78" s="10" t="s">
        <v>76</v>
      </c>
      <c r="C78" s="10" t="s">
        <v>77</v>
      </c>
      <c r="D78" s="10" t="s">
        <v>78</v>
      </c>
      <c r="E78" s="10" t="s">
        <v>373</v>
      </c>
      <c r="F78" s="10" t="s">
        <v>458</v>
      </c>
      <c r="G78" s="10" t="s">
        <v>465</v>
      </c>
      <c r="H78" s="10" t="s">
        <v>460</v>
      </c>
      <c r="I78" s="10" t="s">
        <v>466</v>
      </c>
      <c r="J78" s="37">
        <v>45323</v>
      </c>
      <c r="K78" s="37">
        <v>45597</v>
      </c>
      <c r="L78" s="14" t="s">
        <v>376</v>
      </c>
      <c r="M78" s="10" t="s">
        <v>467</v>
      </c>
      <c r="N78" s="10">
        <f t="shared" si="2"/>
        <v>35</v>
      </c>
      <c r="O78" s="23">
        <v>35</v>
      </c>
      <c r="P78" s="10">
        <v>0</v>
      </c>
      <c r="Q78" s="10">
        <v>2</v>
      </c>
      <c r="R78" s="10">
        <v>1068</v>
      </c>
      <c r="S78" s="10">
        <v>3263</v>
      </c>
      <c r="T78" s="10">
        <v>2</v>
      </c>
      <c r="U78" s="10">
        <v>158</v>
      </c>
      <c r="V78" s="10">
        <v>605</v>
      </c>
      <c r="W78" s="10" t="s">
        <v>468</v>
      </c>
      <c r="X78" s="10" t="s">
        <v>469</v>
      </c>
      <c r="Y78" s="10"/>
    </row>
    <row r="79" s="1" customFormat="1" ht="67.5" spans="1:25">
      <c r="A79" s="9">
        <v>73</v>
      </c>
      <c r="B79" s="10" t="s">
        <v>76</v>
      </c>
      <c r="C79" s="10" t="s">
        <v>77</v>
      </c>
      <c r="D79" s="18" t="s">
        <v>99</v>
      </c>
      <c r="E79" s="10" t="s">
        <v>373</v>
      </c>
      <c r="F79" s="18" t="s">
        <v>470</v>
      </c>
      <c r="G79" s="18" t="s">
        <v>471</v>
      </c>
      <c r="H79" s="18" t="s">
        <v>82</v>
      </c>
      <c r="I79" s="18" t="s">
        <v>472</v>
      </c>
      <c r="J79" s="37">
        <v>45352</v>
      </c>
      <c r="K79" s="37">
        <v>45597</v>
      </c>
      <c r="L79" s="14" t="s">
        <v>376</v>
      </c>
      <c r="M79" s="18" t="s">
        <v>473</v>
      </c>
      <c r="N79" s="10">
        <f t="shared" si="2"/>
        <v>16</v>
      </c>
      <c r="O79" s="40">
        <v>10</v>
      </c>
      <c r="P79" s="18">
        <v>6</v>
      </c>
      <c r="Q79" s="9">
        <v>1</v>
      </c>
      <c r="R79" s="18">
        <v>67</v>
      </c>
      <c r="S79" s="18">
        <v>191</v>
      </c>
      <c r="T79" s="18">
        <v>1</v>
      </c>
      <c r="U79" s="18">
        <v>40</v>
      </c>
      <c r="V79" s="18">
        <v>120</v>
      </c>
      <c r="W79" s="18" t="s">
        <v>474</v>
      </c>
      <c r="X79" s="18" t="s">
        <v>475</v>
      </c>
      <c r="Y79" s="10"/>
    </row>
    <row r="80" s="1" customFormat="1" ht="78.75" spans="1:25">
      <c r="A80" s="9">
        <v>74</v>
      </c>
      <c r="B80" s="10" t="s">
        <v>76</v>
      </c>
      <c r="C80" s="10" t="s">
        <v>77</v>
      </c>
      <c r="D80" s="18" t="s">
        <v>99</v>
      </c>
      <c r="E80" s="10" t="s">
        <v>373</v>
      </c>
      <c r="F80" s="18" t="s">
        <v>470</v>
      </c>
      <c r="G80" s="18" t="s">
        <v>476</v>
      </c>
      <c r="H80" s="18" t="s">
        <v>460</v>
      </c>
      <c r="I80" s="18" t="s">
        <v>477</v>
      </c>
      <c r="J80" s="37">
        <v>45352</v>
      </c>
      <c r="K80" s="37">
        <v>45597</v>
      </c>
      <c r="L80" s="14" t="s">
        <v>376</v>
      </c>
      <c r="M80" s="18" t="s">
        <v>473</v>
      </c>
      <c r="N80" s="10">
        <f t="shared" si="2"/>
        <v>6</v>
      </c>
      <c r="O80" s="40">
        <v>4</v>
      </c>
      <c r="P80" s="18">
        <v>2</v>
      </c>
      <c r="Q80" s="9">
        <v>1</v>
      </c>
      <c r="R80" s="18">
        <v>67</v>
      </c>
      <c r="S80" s="18">
        <v>191</v>
      </c>
      <c r="T80" s="18">
        <v>1</v>
      </c>
      <c r="U80" s="18">
        <v>36</v>
      </c>
      <c r="V80" s="18">
        <v>102</v>
      </c>
      <c r="W80" s="18" t="s">
        <v>478</v>
      </c>
      <c r="X80" s="18" t="s">
        <v>479</v>
      </c>
      <c r="Y80" s="10"/>
    </row>
    <row r="81" s="1" customFormat="1" ht="45" spans="1:25">
      <c r="A81" s="9">
        <v>75</v>
      </c>
      <c r="B81" s="10" t="s">
        <v>76</v>
      </c>
      <c r="C81" s="10" t="s">
        <v>77</v>
      </c>
      <c r="D81" s="10" t="s">
        <v>78</v>
      </c>
      <c r="E81" s="10" t="s">
        <v>373</v>
      </c>
      <c r="F81" s="10" t="s">
        <v>480</v>
      </c>
      <c r="G81" s="10" t="s">
        <v>481</v>
      </c>
      <c r="H81" s="10" t="s">
        <v>82</v>
      </c>
      <c r="I81" s="10" t="s">
        <v>482</v>
      </c>
      <c r="J81" s="37">
        <v>45323</v>
      </c>
      <c r="K81" s="37">
        <v>45597</v>
      </c>
      <c r="L81" s="14" t="s">
        <v>376</v>
      </c>
      <c r="M81" s="10" t="s">
        <v>483</v>
      </c>
      <c r="N81" s="10">
        <f t="shared" si="2"/>
        <v>80</v>
      </c>
      <c r="O81" s="23">
        <v>50</v>
      </c>
      <c r="P81" s="10">
        <v>30</v>
      </c>
      <c r="Q81" s="10">
        <v>1</v>
      </c>
      <c r="R81" s="10">
        <v>520</v>
      </c>
      <c r="S81" s="10">
        <v>2286</v>
      </c>
      <c r="T81" s="10">
        <v>1</v>
      </c>
      <c r="U81" s="10">
        <v>79</v>
      </c>
      <c r="V81" s="10">
        <v>336</v>
      </c>
      <c r="W81" s="10" t="s">
        <v>484</v>
      </c>
      <c r="X81" s="14" t="s">
        <v>485</v>
      </c>
      <c r="Y81" s="10"/>
    </row>
    <row r="82" s="1" customFormat="1" ht="78.75" spans="1:25">
      <c r="A82" s="9">
        <v>76</v>
      </c>
      <c r="B82" s="10" t="s">
        <v>76</v>
      </c>
      <c r="C82" s="10" t="s">
        <v>77</v>
      </c>
      <c r="D82" s="10" t="s">
        <v>78</v>
      </c>
      <c r="E82" s="10" t="s">
        <v>373</v>
      </c>
      <c r="F82" s="10" t="s">
        <v>486</v>
      </c>
      <c r="G82" s="10" t="s">
        <v>487</v>
      </c>
      <c r="H82" s="10" t="s">
        <v>92</v>
      </c>
      <c r="I82" s="10" t="s">
        <v>488</v>
      </c>
      <c r="J82" s="37">
        <v>45323</v>
      </c>
      <c r="K82" s="37">
        <v>45627</v>
      </c>
      <c r="L82" s="14" t="s">
        <v>376</v>
      </c>
      <c r="M82" s="10" t="s">
        <v>489</v>
      </c>
      <c r="N82" s="10">
        <f t="shared" si="2"/>
        <v>35</v>
      </c>
      <c r="O82" s="23">
        <v>28</v>
      </c>
      <c r="P82" s="10">
        <v>7</v>
      </c>
      <c r="Q82" s="10">
        <v>1</v>
      </c>
      <c r="R82" s="10">
        <v>224</v>
      </c>
      <c r="S82" s="10">
        <v>800</v>
      </c>
      <c r="T82" s="10">
        <v>0</v>
      </c>
      <c r="U82" s="10">
        <v>11</v>
      </c>
      <c r="V82" s="10">
        <v>38</v>
      </c>
      <c r="W82" s="10" t="s">
        <v>490</v>
      </c>
      <c r="X82" s="10" t="s">
        <v>491</v>
      </c>
      <c r="Y82" s="10"/>
    </row>
    <row r="83" s="1" customFormat="1" ht="67.5" spans="1:25">
      <c r="A83" s="9">
        <v>77</v>
      </c>
      <c r="B83" s="10" t="s">
        <v>76</v>
      </c>
      <c r="C83" s="10" t="s">
        <v>77</v>
      </c>
      <c r="D83" s="10" t="s">
        <v>78</v>
      </c>
      <c r="E83" s="10" t="s">
        <v>373</v>
      </c>
      <c r="F83" s="10" t="s">
        <v>486</v>
      </c>
      <c r="G83" s="10" t="s">
        <v>487</v>
      </c>
      <c r="H83" s="10" t="s">
        <v>92</v>
      </c>
      <c r="I83" s="10" t="s">
        <v>492</v>
      </c>
      <c r="J83" s="37">
        <v>45323</v>
      </c>
      <c r="K83" s="37">
        <v>45627</v>
      </c>
      <c r="L83" s="14" t="s">
        <v>376</v>
      </c>
      <c r="M83" s="10" t="s">
        <v>493</v>
      </c>
      <c r="N83" s="10">
        <f t="shared" si="2"/>
        <v>33</v>
      </c>
      <c r="O83" s="23">
        <v>22</v>
      </c>
      <c r="P83" s="10">
        <v>11</v>
      </c>
      <c r="Q83" s="10">
        <v>1</v>
      </c>
      <c r="R83" s="10">
        <v>75</v>
      </c>
      <c r="S83" s="10">
        <v>245</v>
      </c>
      <c r="T83" s="10">
        <v>0</v>
      </c>
      <c r="U83" s="10">
        <v>4</v>
      </c>
      <c r="V83" s="10">
        <v>15</v>
      </c>
      <c r="W83" s="10" t="s">
        <v>490</v>
      </c>
      <c r="X83" s="10" t="s">
        <v>494</v>
      </c>
      <c r="Y83" s="10"/>
    </row>
    <row r="84" s="1" customFormat="1" ht="33.75" spans="1:25">
      <c r="A84" s="9">
        <v>78</v>
      </c>
      <c r="B84" s="10" t="s">
        <v>76</v>
      </c>
      <c r="C84" s="10" t="s">
        <v>77</v>
      </c>
      <c r="D84" s="10" t="s">
        <v>78</v>
      </c>
      <c r="E84" s="10" t="s">
        <v>373</v>
      </c>
      <c r="F84" s="10" t="s">
        <v>495</v>
      </c>
      <c r="G84" s="10" t="s">
        <v>496</v>
      </c>
      <c r="H84" s="10" t="s">
        <v>92</v>
      </c>
      <c r="I84" s="10" t="s">
        <v>495</v>
      </c>
      <c r="J84" s="37">
        <v>45323</v>
      </c>
      <c r="K84" s="37">
        <v>45627</v>
      </c>
      <c r="L84" s="14" t="s">
        <v>376</v>
      </c>
      <c r="M84" s="10" t="s">
        <v>497</v>
      </c>
      <c r="N84" s="10">
        <f t="shared" si="2"/>
        <v>30</v>
      </c>
      <c r="O84" s="23">
        <v>20</v>
      </c>
      <c r="P84" s="10">
        <v>10</v>
      </c>
      <c r="Q84" s="10">
        <v>1</v>
      </c>
      <c r="R84" s="10">
        <v>215</v>
      </c>
      <c r="S84" s="10">
        <v>860</v>
      </c>
      <c r="T84" s="10">
        <v>1</v>
      </c>
      <c r="U84" s="10">
        <v>45</v>
      </c>
      <c r="V84" s="10">
        <v>215</v>
      </c>
      <c r="W84" s="10" t="s">
        <v>498</v>
      </c>
      <c r="X84" s="14" t="s">
        <v>499</v>
      </c>
      <c r="Y84" s="10"/>
    </row>
    <row r="85" s="1" customFormat="1" ht="42" customHeight="1" spans="1:25">
      <c r="A85" s="9">
        <v>79</v>
      </c>
      <c r="B85" s="10" t="s">
        <v>76</v>
      </c>
      <c r="C85" s="10" t="s">
        <v>500</v>
      </c>
      <c r="D85" s="9" t="s">
        <v>501</v>
      </c>
      <c r="E85" s="10" t="s">
        <v>373</v>
      </c>
      <c r="F85" s="14" t="s">
        <v>495</v>
      </c>
      <c r="G85" s="10" t="s">
        <v>502</v>
      </c>
      <c r="H85" s="14" t="s">
        <v>265</v>
      </c>
      <c r="I85" s="10" t="s">
        <v>495</v>
      </c>
      <c r="J85" s="37">
        <v>45352</v>
      </c>
      <c r="K85" s="37">
        <v>45627</v>
      </c>
      <c r="L85" s="14" t="s">
        <v>376</v>
      </c>
      <c r="M85" s="10" t="s">
        <v>503</v>
      </c>
      <c r="N85" s="10">
        <f t="shared" si="2"/>
        <v>45</v>
      </c>
      <c r="O85" s="23">
        <v>30</v>
      </c>
      <c r="P85" s="10">
        <v>15</v>
      </c>
      <c r="Q85" s="10">
        <v>1</v>
      </c>
      <c r="R85" s="10">
        <v>120</v>
      </c>
      <c r="S85" s="10">
        <v>500</v>
      </c>
      <c r="T85" s="10">
        <v>1</v>
      </c>
      <c r="U85" s="10">
        <v>20</v>
      </c>
      <c r="V85" s="10">
        <v>62</v>
      </c>
      <c r="W85" s="14" t="s">
        <v>504</v>
      </c>
      <c r="X85" s="14" t="s">
        <v>505</v>
      </c>
      <c r="Y85" s="10"/>
    </row>
    <row r="86" s="1" customFormat="1" ht="56.25" spans="1:25">
      <c r="A86" s="9">
        <v>80</v>
      </c>
      <c r="B86" s="10" t="s">
        <v>76</v>
      </c>
      <c r="C86" s="10" t="s">
        <v>77</v>
      </c>
      <c r="D86" s="10" t="s">
        <v>78</v>
      </c>
      <c r="E86" s="10" t="s">
        <v>373</v>
      </c>
      <c r="F86" s="10" t="s">
        <v>506</v>
      </c>
      <c r="G86" s="10" t="s">
        <v>507</v>
      </c>
      <c r="H86" s="14" t="s">
        <v>406</v>
      </c>
      <c r="I86" s="14" t="s">
        <v>508</v>
      </c>
      <c r="J86" s="37">
        <v>45292</v>
      </c>
      <c r="K86" s="37">
        <v>45627</v>
      </c>
      <c r="L86" s="14" t="s">
        <v>376</v>
      </c>
      <c r="M86" s="10" t="s">
        <v>509</v>
      </c>
      <c r="N86" s="10">
        <f t="shared" si="2"/>
        <v>50</v>
      </c>
      <c r="O86" s="23">
        <v>40</v>
      </c>
      <c r="P86" s="10">
        <v>10</v>
      </c>
      <c r="Q86" s="10">
        <v>1</v>
      </c>
      <c r="R86" s="10">
        <v>365</v>
      </c>
      <c r="S86" s="10">
        <v>1475</v>
      </c>
      <c r="T86" s="10">
        <v>1</v>
      </c>
      <c r="U86" s="10">
        <v>68</v>
      </c>
      <c r="V86" s="10">
        <v>244</v>
      </c>
      <c r="W86" s="14" t="s">
        <v>510</v>
      </c>
      <c r="X86" s="14" t="s">
        <v>511</v>
      </c>
      <c r="Y86" s="10"/>
    </row>
    <row r="87" s="1" customFormat="1" ht="101.25" spans="1:25">
      <c r="A87" s="9">
        <v>81</v>
      </c>
      <c r="B87" s="9" t="s">
        <v>147</v>
      </c>
      <c r="C87" s="14" t="s">
        <v>411</v>
      </c>
      <c r="D87" s="14" t="s">
        <v>412</v>
      </c>
      <c r="E87" s="10" t="s">
        <v>373</v>
      </c>
      <c r="F87" s="10" t="s">
        <v>506</v>
      </c>
      <c r="G87" s="10" t="s">
        <v>512</v>
      </c>
      <c r="H87" s="14" t="s">
        <v>513</v>
      </c>
      <c r="I87" s="14" t="s">
        <v>514</v>
      </c>
      <c r="J87" s="37">
        <v>45292</v>
      </c>
      <c r="K87" s="37">
        <v>45627</v>
      </c>
      <c r="L87" s="14" t="s">
        <v>376</v>
      </c>
      <c r="M87" s="14" t="s">
        <v>515</v>
      </c>
      <c r="N87" s="10">
        <f t="shared" si="2"/>
        <v>60</v>
      </c>
      <c r="O87" s="23">
        <v>20</v>
      </c>
      <c r="P87" s="10">
        <v>40</v>
      </c>
      <c r="Q87" s="10">
        <v>1</v>
      </c>
      <c r="R87" s="10">
        <v>365</v>
      </c>
      <c r="S87" s="10">
        <v>1475</v>
      </c>
      <c r="T87" s="10">
        <v>1</v>
      </c>
      <c r="U87" s="10">
        <v>68</v>
      </c>
      <c r="V87" s="10">
        <v>244</v>
      </c>
      <c r="W87" s="14" t="s">
        <v>510</v>
      </c>
      <c r="X87" s="14" t="s">
        <v>516</v>
      </c>
      <c r="Y87" s="10"/>
    </row>
    <row r="88" s="1" customFormat="1" ht="33.75" spans="1:25">
      <c r="A88" s="9">
        <v>82</v>
      </c>
      <c r="B88" s="10" t="s">
        <v>147</v>
      </c>
      <c r="C88" s="10" t="s">
        <v>148</v>
      </c>
      <c r="D88" s="10" t="s">
        <v>149</v>
      </c>
      <c r="E88" s="10" t="s">
        <v>373</v>
      </c>
      <c r="F88" s="10" t="s">
        <v>517</v>
      </c>
      <c r="G88" s="10" t="s">
        <v>518</v>
      </c>
      <c r="H88" s="10" t="s">
        <v>92</v>
      </c>
      <c r="I88" s="10" t="s">
        <v>519</v>
      </c>
      <c r="J88" s="37">
        <v>45352</v>
      </c>
      <c r="K88" s="37">
        <v>45505</v>
      </c>
      <c r="L88" s="14" t="s">
        <v>376</v>
      </c>
      <c r="M88" s="10" t="s">
        <v>520</v>
      </c>
      <c r="N88" s="10">
        <f t="shared" si="2"/>
        <v>30</v>
      </c>
      <c r="O88" s="23">
        <v>20</v>
      </c>
      <c r="P88" s="10">
        <v>10</v>
      </c>
      <c r="Q88" s="10">
        <v>1</v>
      </c>
      <c r="R88" s="10">
        <v>486</v>
      </c>
      <c r="S88" s="10">
        <v>1800</v>
      </c>
      <c r="T88" s="10">
        <v>1</v>
      </c>
      <c r="U88" s="10">
        <v>50</v>
      </c>
      <c r="V88" s="10">
        <v>150</v>
      </c>
      <c r="W88" s="10" t="s">
        <v>521</v>
      </c>
      <c r="X88" s="14" t="s">
        <v>522</v>
      </c>
      <c r="Y88" s="10"/>
    </row>
    <row r="89" s="1" customFormat="1" ht="33.75" spans="1:25">
      <c r="A89" s="9">
        <v>83</v>
      </c>
      <c r="B89" s="10" t="s">
        <v>76</v>
      </c>
      <c r="C89" s="10" t="s">
        <v>500</v>
      </c>
      <c r="D89" s="12" t="s">
        <v>523</v>
      </c>
      <c r="E89" s="12" t="s">
        <v>373</v>
      </c>
      <c r="F89" s="12" t="s">
        <v>517</v>
      </c>
      <c r="G89" s="12" t="s">
        <v>524</v>
      </c>
      <c r="H89" s="12" t="s">
        <v>92</v>
      </c>
      <c r="I89" s="12" t="s">
        <v>519</v>
      </c>
      <c r="J89" s="37">
        <v>45352</v>
      </c>
      <c r="K89" s="37">
        <v>45444</v>
      </c>
      <c r="L89" s="14" t="s">
        <v>376</v>
      </c>
      <c r="M89" s="12" t="s">
        <v>525</v>
      </c>
      <c r="N89" s="10">
        <f t="shared" si="2"/>
        <v>20</v>
      </c>
      <c r="O89" s="48">
        <v>15</v>
      </c>
      <c r="P89" s="12">
        <v>5</v>
      </c>
      <c r="Q89" s="12">
        <v>1</v>
      </c>
      <c r="R89" s="12">
        <v>486</v>
      </c>
      <c r="S89" s="12">
        <v>1800</v>
      </c>
      <c r="T89" s="12">
        <v>1</v>
      </c>
      <c r="U89" s="12">
        <v>50</v>
      </c>
      <c r="V89" s="12">
        <v>150</v>
      </c>
      <c r="W89" s="12" t="s">
        <v>526</v>
      </c>
      <c r="X89" s="18" t="s">
        <v>527</v>
      </c>
      <c r="Y89" s="10"/>
    </row>
    <row r="90" s="1" customFormat="1" ht="45" spans="1:25">
      <c r="A90" s="9">
        <v>84</v>
      </c>
      <c r="B90" s="9" t="s">
        <v>147</v>
      </c>
      <c r="C90" s="10" t="s">
        <v>148</v>
      </c>
      <c r="D90" s="18" t="s">
        <v>528</v>
      </c>
      <c r="E90" s="12" t="s">
        <v>373</v>
      </c>
      <c r="F90" s="18" t="s">
        <v>529</v>
      </c>
      <c r="G90" s="18" t="s">
        <v>530</v>
      </c>
      <c r="H90" s="18" t="s">
        <v>92</v>
      </c>
      <c r="I90" s="18" t="s">
        <v>529</v>
      </c>
      <c r="J90" s="37">
        <v>45352</v>
      </c>
      <c r="K90" s="37">
        <v>45597</v>
      </c>
      <c r="L90" s="14" t="s">
        <v>376</v>
      </c>
      <c r="M90" s="18" t="s">
        <v>531</v>
      </c>
      <c r="N90" s="10">
        <f t="shared" si="2"/>
        <v>30</v>
      </c>
      <c r="O90" s="48">
        <v>20</v>
      </c>
      <c r="P90" s="12">
        <v>10</v>
      </c>
      <c r="Q90" s="12">
        <v>1</v>
      </c>
      <c r="R90" s="12">
        <v>267</v>
      </c>
      <c r="S90" s="12">
        <v>1083</v>
      </c>
      <c r="T90" s="12">
        <v>1</v>
      </c>
      <c r="U90" s="12">
        <v>73</v>
      </c>
      <c r="V90" s="12">
        <v>306</v>
      </c>
      <c r="W90" s="12" t="s">
        <v>532</v>
      </c>
      <c r="X90" s="12" t="s">
        <v>533</v>
      </c>
      <c r="Y90" s="10"/>
    </row>
    <row r="91" s="1" customFormat="1" ht="45" spans="1:25">
      <c r="A91" s="9">
        <v>85</v>
      </c>
      <c r="B91" s="9" t="s">
        <v>147</v>
      </c>
      <c r="C91" s="10" t="s">
        <v>148</v>
      </c>
      <c r="D91" s="18" t="s">
        <v>528</v>
      </c>
      <c r="E91" s="12" t="s">
        <v>373</v>
      </c>
      <c r="F91" s="18" t="s">
        <v>529</v>
      </c>
      <c r="G91" s="18" t="s">
        <v>534</v>
      </c>
      <c r="H91" s="18" t="s">
        <v>406</v>
      </c>
      <c r="I91" s="18" t="s">
        <v>529</v>
      </c>
      <c r="J91" s="37">
        <v>45352</v>
      </c>
      <c r="K91" s="37">
        <v>45597</v>
      </c>
      <c r="L91" s="14" t="s">
        <v>376</v>
      </c>
      <c r="M91" s="18" t="s">
        <v>535</v>
      </c>
      <c r="N91" s="10">
        <f t="shared" si="2"/>
        <v>20</v>
      </c>
      <c r="O91" s="48">
        <v>12</v>
      </c>
      <c r="P91" s="12">
        <v>8</v>
      </c>
      <c r="Q91" s="12">
        <v>1</v>
      </c>
      <c r="R91" s="12">
        <v>267</v>
      </c>
      <c r="S91" s="12">
        <v>1083</v>
      </c>
      <c r="T91" s="12">
        <v>1</v>
      </c>
      <c r="U91" s="12">
        <v>73</v>
      </c>
      <c r="V91" s="12">
        <v>306</v>
      </c>
      <c r="W91" s="12" t="s">
        <v>536</v>
      </c>
      <c r="X91" s="12" t="s">
        <v>537</v>
      </c>
      <c r="Y91" s="10"/>
    </row>
    <row r="92" s="1" customFormat="1" ht="45" spans="1:25">
      <c r="A92" s="9">
        <v>86</v>
      </c>
      <c r="B92" s="10" t="s">
        <v>76</v>
      </c>
      <c r="C92" s="10" t="s">
        <v>77</v>
      </c>
      <c r="D92" s="18" t="s">
        <v>99</v>
      </c>
      <c r="E92" s="12" t="s">
        <v>373</v>
      </c>
      <c r="F92" s="18" t="s">
        <v>529</v>
      </c>
      <c r="G92" s="18" t="s">
        <v>538</v>
      </c>
      <c r="H92" s="18" t="s">
        <v>92</v>
      </c>
      <c r="I92" s="18" t="s">
        <v>529</v>
      </c>
      <c r="J92" s="37">
        <v>45352</v>
      </c>
      <c r="K92" s="37">
        <v>45597</v>
      </c>
      <c r="L92" s="14" t="s">
        <v>376</v>
      </c>
      <c r="M92" s="18" t="s">
        <v>539</v>
      </c>
      <c r="N92" s="10">
        <f t="shared" si="2"/>
        <v>30</v>
      </c>
      <c r="O92" s="48">
        <v>18</v>
      </c>
      <c r="P92" s="12">
        <v>12</v>
      </c>
      <c r="Q92" s="12">
        <v>1</v>
      </c>
      <c r="R92" s="12">
        <v>267</v>
      </c>
      <c r="S92" s="12">
        <v>1083</v>
      </c>
      <c r="T92" s="12">
        <v>1</v>
      </c>
      <c r="U92" s="12">
        <v>73</v>
      </c>
      <c r="V92" s="12">
        <v>306</v>
      </c>
      <c r="W92" s="12" t="s">
        <v>540</v>
      </c>
      <c r="X92" s="12" t="s">
        <v>537</v>
      </c>
      <c r="Y92" s="10"/>
    </row>
    <row r="93" s="1" customFormat="1" ht="45" spans="1:25">
      <c r="A93" s="9">
        <v>87</v>
      </c>
      <c r="B93" s="10" t="s">
        <v>76</v>
      </c>
      <c r="C93" s="10" t="s">
        <v>77</v>
      </c>
      <c r="D93" s="18" t="s">
        <v>99</v>
      </c>
      <c r="E93" s="12" t="s">
        <v>373</v>
      </c>
      <c r="F93" s="18" t="s">
        <v>529</v>
      </c>
      <c r="G93" s="18" t="s">
        <v>541</v>
      </c>
      <c r="H93" s="18" t="s">
        <v>406</v>
      </c>
      <c r="I93" s="18" t="s">
        <v>529</v>
      </c>
      <c r="J93" s="37">
        <v>45352</v>
      </c>
      <c r="K93" s="37">
        <v>45597</v>
      </c>
      <c r="L93" s="14" t="s">
        <v>376</v>
      </c>
      <c r="M93" s="18" t="s">
        <v>542</v>
      </c>
      <c r="N93" s="10">
        <f t="shared" si="2"/>
        <v>30</v>
      </c>
      <c r="O93" s="48">
        <v>15</v>
      </c>
      <c r="P93" s="12">
        <v>15</v>
      </c>
      <c r="Q93" s="12">
        <v>1</v>
      </c>
      <c r="R93" s="12">
        <v>267</v>
      </c>
      <c r="S93" s="12">
        <v>1083</v>
      </c>
      <c r="T93" s="12">
        <v>1</v>
      </c>
      <c r="U93" s="12">
        <v>73</v>
      </c>
      <c r="V93" s="12">
        <v>306</v>
      </c>
      <c r="W93" s="12" t="s">
        <v>543</v>
      </c>
      <c r="X93" s="12" t="s">
        <v>537</v>
      </c>
      <c r="Y93" s="10"/>
    </row>
    <row r="94" s="1" customFormat="1" ht="78.75" spans="1:25">
      <c r="A94" s="9">
        <v>88</v>
      </c>
      <c r="B94" s="10" t="s">
        <v>76</v>
      </c>
      <c r="C94" s="10" t="s">
        <v>77</v>
      </c>
      <c r="D94" s="10" t="s">
        <v>78</v>
      </c>
      <c r="E94" s="10" t="s">
        <v>373</v>
      </c>
      <c r="F94" s="11" t="s">
        <v>544</v>
      </c>
      <c r="G94" s="11" t="s">
        <v>545</v>
      </c>
      <c r="H94" s="11" t="s">
        <v>382</v>
      </c>
      <c r="I94" s="11" t="s">
        <v>546</v>
      </c>
      <c r="J94" s="37">
        <v>45352</v>
      </c>
      <c r="K94" s="37">
        <v>45597</v>
      </c>
      <c r="L94" s="14" t="s">
        <v>376</v>
      </c>
      <c r="M94" s="11" t="s">
        <v>547</v>
      </c>
      <c r="N94" s="10">
        <f t="shared" si="2"/>
        <v>45</v>
      </c>
      <c r="O94" s="35">
        <v>45</v>
      </c>
      <c r="P94" s="11">
        <v>0</v>
      </c>
      <c r="Q94" s="11">
        <v>1</v>
      </c>
      <c r="R94" s="9">
        <v>201</v>
      </c>
      <c r="S94" s="9">
        <v>648</v>
      </c>
      <c r="T94" s="9">
        <v>1</v>
      </c>
      <c r="U94" s="9">
        <v>59</v>
      </c>
      <c r="V94" s="9">
        <v>203</v>
      </c>
      <c r="W94" s="11" t="s">
        <v>548</v>
      </c>
      <c r="X94" s="11" t="s">
        <v>549</v>
      </c>
      <c r="Y94" s="10"/>
    </row>
    <row r="95" s="1" customFormat="1" ht="90" spans="1:25">
      <c r="A95" s="9">
        <v>89</v>
      </c>
      <c r="B95" s="10" t="s">
        <v>76</v>
      </c>
      <c r="C95" s="10" t="s">
        <v>77</v>
      </c>
      <c r="D95" s="10" t="s">
        <v>130</v>
      </c>
      <c r="E95" s="10" t="s">
        <v>373</v>
      </c>
      <c r="F95" s="11" t="s">
        <v>544</v>
      </c>
      <c r="G95" s="11" t="s">
        <v>550</v>
      </c>
      <c r="H95" s="11" t="s">
        <v>389</v>
      </c>
      <c r="I95" s="11" t="s">
        <v>551</v>
      </c>
      <c r="J95" s="37">
        <v>45352</v>
      </c>
      <c r="K95" s="37">
        <v>45597</v>
      </c>
      <c r="L95" s="14" t="s">
        <v>376</v>
      </c>
      <c r="M95" s="11" t="s">
        <v>552</v>
      </c>
      <c r="N95" s="10">
        <f t="shared" si="2"/>
        <v>20</v>
      </c>
      <c r="O95" s="35">
        <v>20</v>
      </c>
      <c r="P95" s="11">
        <v>0</v>
      </c>
      <c r="Q95" s="11">
        <v>1</v>
      </c>
      <c r="R95" s="9">
        <v>215</v>
      </c>
      <c r="S95" s="9">
        <v>717</v>
      </c>
      <c r="T95" s="9">
        <v>1</v>
      </c>
      <c r="U95" s="9">
        <v>65</v>
      </c>
      <c r="V95" s="9">
        <v>223</v>
      </c>
      <c r="W95" s="11" t="s">
        <v>553</v>
      </c>
      <c r="X95" s="11" t="s">
        <v>554</v>
      </c>
      <c r="Y95" s="10"/>
    </row>
    <row r="96" s="1" customFormat="1" ht="45" spans="1:25">
      <c r="A96" s="9">
        <v>90</v>
      </c>
      <c r="B96" s="10" t="s">
        <v>76</v>
      </c>
      <c r="C96" s="10" t="s">
        <v>77</v>
      </c>
      <c r="D96" s="10" t="s">
        <v>130</v>
      </c>
      <c r="E96" s="10" t="s">
        <v>373</v>
      </c>
      <c r="F96" s="10" t="s">
        <v>555</v>
      </c>
      <c r="G96" s="10" t="s">
        <v>556</v>
      </c>
      <c r="H96" s="10" t="s">
        <v>92</v>
      </c>
      <c r="I96" s="10" t="s">
        <v>557</v>
      </c>
      <c r="J96" s="37">
        <v>45352</v>
      </c>
      <c r="K96" s="37">
        <v>45597</v>
      </c>
      <c r="L96" s="14" t="s">
        <v>376</v>
      </c>
      <c r="M96" s="10" t="s">
        <v>558</v>
      </c>
      <c r="N96" s="10">
        <f t="shared" si="2"/>
        <v>50</v>
      </c>
      <c r="O96" s="23">
        <v>50</v>
      </c>
      <c r="P96" s="10">
        <v>0</v>
      </c>
      <c r="Q96" s="10">
        <v>1</v>
      </c>
      <c r="R96" s="10">
        <v>330</v>
      </c>
      <c r="S96" s="10">
        <v>1140</v>
      </c>
      <c r="T96" s="10">
        <v>0</v>
      </c>
      <c r="U96" s="10">
        <v>44</v>
      </c>
      <c r="V96" s="10">
        <v>130</v>
      </c>
      <c r="W96" s="10" t="s">
        <v>559</v>
      </c>
      <c r="X96" s="14" t="s">
        <v>560</v>
      </c>
      <c r="Y96" s="10"/>
    </row>
    <row r="97" s="1" customFormat="1" ht="33.75" spans="1:25">
      <c r="A97" s="9">
        <v>91</v>
      </c>
      <c r="B97" s="10" t="s">
        <v>76</v>
      </c>
      <c r="C97" s="10" t="s">
        <v>77</v>
      </c>
      <c r="D97" s="10" t="s">
        <v>78</v>
      </c>
      <c r="E97" s="10" t="s">
        <v>561</v>
      </c>
      <c r="F97" s="10" t="s">
        <v>562</v>
      </c>
      <c r="G97" s="10" t="s">
        <v>563</v>
      </c>
      <c r="H97" s="10" t="s">
        <v>564</v>
      </c>
      <c r="I97" s="10" t="s">
        <v>562</v>
      </c>
      <c r="J97" s="37">
        <v>45352</v>
      </c>
      <c r="K97" s="37">
        <v>45597</v>
      </c>
      <c r="L97" s="14" t="s">
        <v>376</v>
      </c>
      <c r="M97" s="10" t="s">
        <v>565</v>
      </c>
      <c r="N97" s="10">
        <f t="shared" si="2"/>
        <v>30</v>
      </c>
      <c r="O97" s="23">
        <v>30</v>
      </c>
      <c r="P97" s="10">
        <v>0</v>
      </c>
      <c r="Q97" s="10">
        <v>1</v>
      </c>
      <c r="R97" s="10">
        <v>68</v>
      </c>
      <c r="S97" s="10">
        <v>269</v>
      </c>
      <c r="T97" s="10">
        <v>1</v>
      </c>
      <c r="U97" s="10">
        <v>14</v>
      </c>
      <c r="V97" s="10">
        <v>66</v>
      </c>
      <c r="W97" s="10" t="s">
        <v>548</v>
      </c>
      <c r="X97" s="10" t="s">
        <v>566</v>
      </c>
      <c r="Y97" s="10"/>
    </row>
    <row r="98" s="1" customFormat="1" ht="45" spans="1:25">
      <c r="A98" s="9">
        <v>92</v>
      </c>
      <c r="B98" s="10" t="s">
        <v>76</v>
      </c>
      <c r="C98" s="10" t="s">
        <v>77</v>
      </c>
      <c r="D98" s="10" t="s">
        <v>130</v>
      </c>
      <c r="E98" s="10" t="s">
        <v>561</v>
      </c>
      <c r="F98" s="10" t="s">
        <v>562</v>
      </c>
      <c r="G98" s="10" t="s">
        <v>567</v>
      </c>
      <c r="H98" s="10" t="s">
        <v>92</v>
      </c>
      <c r="I98" s="10" t="s">
        <v>562</v>
      </c>
      <c r="J98" s="37">
        <v>45352</v>
      </c>
      <c r="K98" s="37">
        <v>45597</v>
      </c>
      <c r="L98" s="14" t="s">
        <v>376</v>
      </c>
      <c r="M98" s="10" t="s">
        <v>568</v>
      </c>
      <c r="N98" s="10">
        <f t="shared" si="2"/>
        <v>20</v>
      </c>
      <c r="O98" s="23">
        <v>20</v>
      </c>
      <c r="P98" s="10">
        <v>0</v>
      </c>
      <c r="Q98" s="10">
        <v>1</v>
      </c>
      <c r="R98" s="10">
        <v>89</v>
      </c>
      <c r="S98" s="10">
        <v>350</v>
      </c>
      <c r="T98" s="10">
        <v>1</v>
      </c>
      <c r="U98" s="10">
        <v>8</v>
      </c>
      <c r="V98" s="10">
        <v>20</v>
      </c>
      <c r="W98" s="10" t="s">
        <v>395</v>
      </c>
      <c r="X98" s="10" t="s">
        <v>569</v>
      </c>
      <c r="Y98" s="10"/>
    </row>
    <row r="99" s="1" customFormat="1" ht="56.25" spans="1:25">
      <c r="A99" s="9">
        <v>93</v>
      </c>
      <c r="B99" s="10" t="s">
        <v>76</v>
      </c>
      <c r="C99" s="10" t="s">
        <v>77</v>
      </c>
      <c r="D99" s="10" t="s">
        <v>78</v>
      </c>
      <c r="E99" s="10" t="s">
        <v>373</v>
      </c>
      <c r="F99" s="10" t="s">
        <v>570</v>
      </c>
      <c r="G99" s="10" t="s">
        <v>571</v>
      </c>
      <c r="H99" s="10" t="s">
        <v>406</v>
      </c>
      <c r="I99" s="10" t="s">
        <v>572</v>
      </c>
      <c r="J99" s="37">
        <v>45383</v>
      </c>
      <c r="K99" s="37">
        <v>45536</v>
      </c>
      <c r="L99" s="14" t="s">
        <v>376</v>
      </c>
      <c r="M99" s="10" t="s">
        <v>573</v>
      </c>
      <c r="N99" s="10">
        <f t="shared" si="2"/>
        <v>234</v>
      </c>
      <c r="O99" s="23">
        <v>50</v>
      </c>
      <c r="P99" s="10">
        <v>184</v>
      </c>
      <c r="Q99" s="10">
        <v>1</v>
      </c>
      <c r="R99" s="10">
        <v>907</v>
      </c>
      <c r="S99" s="10">
        <v>4120</v>
      </c>
      <c r="T99" s="10">
        <v>1</v>
      </c>
      <c r="U99" s="10">
        <v>197</v>
      </c>
      <c r="V99" s="10">
        <v>552</v>
      </c>
      <c r="W99" s="10" t="s">
        <v>574</v>
      </c>
      <c r="X99" s="10" t="s">
        <v>575</v>
      </c>
      <c r="Y99" s="10"/>
    </row>
    <row r="100" s="1" customFormat="1" ht="56.25" spans="1:25">
      <c r="A100" s="9">
        <v>94</v>
      </c>
      <c r="B100" s="9" t="s">
        <v>147</v>
      </c>
      <c r="C100" s="14" t="s">
        <v>411</v>
      </c>
      <c r="D100" s="14" t="s">
        <v>412</v>
      </c>
      <c r="E100" s="10" t="s">
        <v>373</v>
      </c>
      <c r="F100" s="10" t="s">
        <v>576</v>
      </c>
      <c r="G100" s="10" t="s">
        <v>577</v>
      </c>
      <c r="H100" s="10" t="s">
        <v>92</v>
      </c>
      <c r="I100" s="10" t="s">
        <v>570</v>
      </c>
      <c r="J100" s="37">
        <v>45383</v>
      </c>
      <c r="K100" s="37">
        <v>45597</v>
      </c>
      <c r="L100" s="14" t="s">
        <v>376</v>
      </c>
      <c r="M100" s="10" t="s">
        <v>578</v>
      </c>
      <c r="N100" s="10">
        <f t="shared" si="2"/>
        <v>42</v>
      </c>
      <c r="O100" s="23">
        <v>20</v>
      </c>
      <c r="P100" s="10">
        <v>22</v>
      </c>
      <c r="Q100" s="10">
        <v>1</v>
      </c>
      <c r="R100" s="10">
        <v>500</v>
      </c>
      <c r="S100" s="10">
        <v>2206</v>
      </c>
      <c r="T100" s="10">
        <v>1</v>
      </c>
      <c r="U100" s="10">
        <v>197</v>
      </c>
      <c r="V100" s="10">
        <v>552</v>
      </c>
      <c r="W100" s="10" t="s">
        <v>579</v>
      </c>
      <c r="X100" s="10" t="s">
        <v>580</v>
      </c>
      <c r="Y100" s="10"/>
    </row>
    <row r="101" s="1" customFormat="1" ht="67.5" spans="1:25">
      <c r="A101" s="9">
        <v>95</v>
      </c>
      <c r="B101" s="10" t="s">
        <v>76</v>
      </c>
      <c r="C101" s="10" t="s">
        <v>77</v>
      </c>
      <c r="D101" s="16" t="s">
        <v>99</v>
      </c>
      <c r="E101" s="29" t="s">
        <v>581</v>
      </c>
      <c r="F101" s="29" t="s">
        <v>582</v>
      </c>
      <c r="G101" s="16" t="s">
        <v>583</v>
      </c>
      <c r="H101" s="9" t="s">
        <v>92</v>
      </c>
      <c r="I101" s="16" t="s">
        <v>584</v>
      </c>
      <c r="J101" s="37">
        <v>45474</v>
      </c>
      <c r="K101" s="37">
        <v>45627</v>
      </c>
      <c r="L101" s="16" t="s">
        <v>585</v>
      </c>
      <c r="M101" s="9" t="s">
        <v>586</v>
      </c>
      <c r="N101" s="10">
        <f t="shared" si="2"/>
        <v>110</v>
      </c>
      <c r="O101" s="38">
        <v>50</v>
      </c>
      <c r="P101" s="16">
        <v>60</v>
      </c>
      <c r="Q101" s="16">
        <v>1</v>
      </c>
      <c r="R101" s="16">
        <v>320</v>
      </c>
      <c r="S101" s="16">
        <v>890</v>
      </c>
      <c r="T101" s="16">
        <v>1</v>
      </c>
      <c r="U101" s="16">
        <v>9</v>
      </c>
      <c r="V101" s="16">
        <v>40</v>
      </c>
      <c r="W101" s="9" t="s">
        <v>587</v>
      </c>
      <c r="X101" s="9" t="s">
        <v>588</v>
      </c>
      <c r="Y101" s="10"/>
    </row>
    <row r="102" s="1" customFormat="1" ht="67.5" spans="1:25">
      <c r="A102" s="9">
        <v>96</v>
      </c>
      <c r="B102" s="10" t="s">
        <v>76</v>
      </c>
      <c r="C102" s="10" t="s">
        <v>77</v>
      </c>
      <c r="D102" s="10" t="s">
        <v>130</v>
      </c>
      <c r="E102" s="14" t="s">
        <v>581</v>
      </c>
      <c r="F102" s="14" t="s">
        <v>589</v>
      </c>
      <c r="G102" s="14" t="s">
        <v>590</v>
      </c>
      <c r="H102" s="14" t="s">
        <v>92</v>
      </c>
      <c r="I102" s="14" t="s">
        <v>591</v>
      </c>
      <c r="J102" s="32">
        <v>45352</v>
      </c>
      <c r="K102" s="32">
        <v>45627</v>
      </c>
      <c r="L102" s="14" t="s">
        <v>592</v>
      </c>
      <c r="M102" s="14" t="s">
        <v>593</v>
      </c>
      <c r="N102" s="10">
        <f t="shared" si="2"/>
        <v>60</v>
      </c>
      <c r="O102" s="31">
        <v>48</v>
      </c>
      <c r="P102" s="14">
        <v>12</v>
      </c>
      <c r="Q102" s="14">
        <v>1</v>
      </c>
      <c r="R102" s="14">
        <v>485</v>
      </c>
      <c r="S102" s="14">
        <v>2280</v>
      </c>
      <c r="T102" s="14">
        <v>0</v>
      </c>
      <c r="U102" s="14">
        <v>85</v>
      </c>
      <c r="V102" s="14">
        <v>280</v>
      </c>
      <c r="W102" s="14" t="s">
        <v>594</v>
      </c>
      <c r="X102" s="14" t="s">
        <v>595</v>
      </c>
      <c r="Y102" s="10"/>
    </row>
    <row r="103" s="1" customFormat="1" ht="90" spans="1:25">
      <c r="A103" s="9">
        <v>97</v>
      </c>
      <c r="B103" s="9" t="s">
        <v>147</v>
      </c>
      <c r="C103" s="10" t="s">
        <v>148</v>
      </c>
      <c r="D103" s="9" t="s">
        <v>149</v>
      </c>
      <c r="E103" s="9" t="s">
        <v>581</v>
      </c>
      <c r="F103" s="9" t="s">
        <v>596</v>
      </c>
      <c r="G103" s="9" t="s">
        <v>597</v>
      </c>
      <c r="H103" s="9" t="s">
        <v>389</v>
      </c>
      <c r="I103" s="9" t="s">
        <v>598</v>
      </c>
      <c r="J103" s="33">
        <v>45383</v>
      </c>
      <c r="K103" s="33">
        <v>45444</v>
      </c>
      <c r="L103" s="9" t="s">
        <v>599</v>
      </c>
      <c r="M103" s="9" t="s">
        <v>600</v>
      </c>
      <c r="N103" s="10">
        <f t="shared" si="2"/>
        <v>10</v>
      </c>
      <c r="O103" s="34">
        <v>5</v>
      </c>
      <c r="P103" s="9">
        <v>5</v>
      </c>
      <c r="Q103" s="9">
        <v>1</v>
      </c>
      <c r="R103" s="9">
        <v>40</v>
      </c>
      <c r="S103" s="9">
        <v>280</v>
      </c>
      <c r="T103" s="9">
        <v>1</v>
      </c>
      <c r="U103" s="9">
        <v>12</v>
      </c>
      <c r="V103" s="9">
        <v>60</v>
      </c>
      <c r="W103" s="9" t="s">
        <v>601</v>
      </c>
      <c r="X103" s="9" t="s">
        <v>602</v>
      </c>
      <c r="Y103" s="10"/>
    </row>
    <row r="104" s="1" customFormat="1" ht="78.75" spans="1:25">
      <c r="A104" s="9">
        <v>98</v>
      </c>
      <c r="B104" s="10" t="s">
        <v>76</v>
      </c>
      <c r="C104" s="10" t="s">
        <v>77</v>
      </c>
      <c r="D104" s="10" t="s">
        <v>78</v>
      </c>
      <c r="E104" s="14" t="s">
        <v>581</v>
      </c>
      <c r="F104" s="14" t="s">
        <v>603</v>
      </c>
      <c r="G104" s="14" t="s">
        <v>604</v>
      </c>
      <c r="H104" s="14" t="s">
        <v>82</v>
      </c>
      <c r="I104" s="14" t="s">
        <v>603</v>
      </c>
      <c r="J104" s="34" t="s">
        <v>102</v>
      </c>
      <c r="K104" s="34" t="s">
        <v>95</v>
      </c>
      <c r="L104" s="14" t="s">
        <v>585</v>
      </c>
      <c r="M104" s="14" t="s">
        <v>605</v>
      </c>
      <c r="N104" s="10">
        <f t="shared" si="2"/>
        <v>210</v>
      </c>
      <c r="O104" s="31">
        <v>105</v>
      </c>
      <c r="P104" s="14">
        <v>105</v>
      </c>
      <c r="Q104" s="14">
        <v>1</v>
      </c>
      <c r="R104" s="14">
        <v>1136</v>
      </c>
      <c r="S104" s="14">
        <v>4836</v>
      </c>
      <c r="T104" s="14">
        <v>0</v>
      </c>
      <c r="U104" s="14">
        <v>135</v>
      </c>
      <c r="V104" s="14">
        <v>528</v>
      </c>
      <c r="W104" s="14" t="s">
        <v>606</v>
      </c>
      <c r="X104" s="14" t="s">
        <v>607</v>
      </c>
      <c r="Y104" s="10"/>
    </row>
    <row r="105" s="1" customFormat="1" ht="78.75" spans="1:25">
      <c r="A105" s="9">
        <v>99</v>
      </c>
      <c r="B105" s="10" t="s">
        <v>76</v>
      </c>
      <c r="C105" s="10" t="s">
        <v>77</v>
      </c>
      <c r="D105" s="10" t="s">
        <v>130</v>
      </c>
      <c r="E105" s="14" t="s">
        <v>581</v>
      </c>
      <c r="F105" s="14" t="s">
        <v>608</v>
      </c>
      <c r="G105" s="14" t="s">
        <v>609</v>
      </c>
      <c r="H105" s="14" t="s">
        <v>82</v>
      </c>
      <c r="I105" s="14" t="s">
        <v>610</v>
      </c>
      <c r="J105" s="32">
        <v>45323</v>
      </c>
      <c r="K105" s="32">
        <v>45566</v>
      </c>
      <c r="L105" s="14" t="s">
        <v>611</v>
      </c>
      <c r="M105" s="14" t="s">
        <v>612</v>
      </c>
      <c r="N105" s="10">
        <f t="shared" si="2"/>
        <v>360</v>
      </c>
      <c r="O105" s="31">
        <v>220</v>
      </c>
      <c r="P105" s="14">
        <v>140</v>
      </c>
      <c r="Q105" s="14">
        <v>1</v>
      </c>
      <c r="R105" s="14">
        <v>289</v>
      </c>
      <c r="S105" s="14">
        <v>1097</v>
      </c>
      <c r="T105" s="14">
        <v>1</v>
      </c>
      <c r="U105" s="14">
        <v>116</v>
      </c>
      <c r="V105" s="14">
        <v>453</v>
      </c>
      <c r="W105" s="14" t="s">
        <v>613</v>
      </c>
      <c r="X105" s="14" t="s">
        <v>614</v>
      </c>
      <c r="Y105" s="10"/>
    </row>
    <row r="106" s="1" customFormat="1" ht="78.75" spans="1:25">
      <c r="A106" s="9">
        <v>100</v>
      </c>
      <c r="B106" s="10" t="s">
        <v>76</v>
      </c>
      <c r="C106" s="10" t="s">
        <v>77</v>
      </c>
      <c r="D106" s="10" t="s">
        <v>89</v>
      </c>
      <c r="E106" s="14" t="s">
        <v>581</v>
      </c>
      <c r="F106" s="14" t="s">
        <v>615</v>
      </c>
      <c r="G106" s="14" t="s">
        <v>616</v>
      </c>
      <c r="H106" s="14" t="s">
        <v>389</v>
      </c>
      <c r="I106" s="14" t="s">
        <v>617</v>
      </c>
      <c r="J106" s="32">
        <v>45292</v>
      </c>
      <c r="K106" s="32">
        <v>45627</v>
      </c>
      <c r="L106" s="14" t="s">
        <v>585</v>
      </c>
      <c r="M106" s="14" t="s">
        <v>618</v>
      </c>
      <c r="N106" s="10">
        <f t="shared" si="2"/>
        <v>450</v>
      </c>
      <c r="O106" s="31">
        <v>150</v>
      </c>
      <c r="P106" s="14">
        <v>300</v>
      </c>
      <c r="Q106" s="14">
        <v>1</v>
      </c>
      <c r="R106" s="14">
        <v>309</v>
      </c>
      <c r="S106" s="14">
        <v>1317</v>
      </c>
      <c r="T106" s="14">
        <v>1</v>
      </c>
      <c r="U106" s="14">
        <v>91</v>
      </c>
      <c r="V106" s="14">
        <v>370</v>
      </c>
      <c r="W106" s="14" t="s">
        <v>619</v>
      </c>
      <c r="X106" s="14" t="s">
        <v>620</v>
      </c>
      <c r="Y106" s="10"/>
    </row>
    <row r="107" s="1" customFormat="1" ht="78.75" spans="1:25">
      <c r="A107" s="9">
        <v>101</v>
      </c>
      <c r="B107" s="10" t="s">
        <v>76</v>
      </c>
      <c r="C107" s="10" t="s">
        <v>77</v>
      </c>
      <c r="D107" s="10" t="s">
        <v>78</v>
      </c>
      <c r="E107" s="14" t="s">
        <v>581</v>
      </c>
      <c r="F107" s="14" t="s">
        <v>621</v>
      </c>
      <c r="G107" s="14" t="s">
        <v>622</v>
      </c>
      <c r="H107" s="14" t="s">
        <v>389</v>
      </c>
      <c r="I107" s="14" t="s">
        <v>623</v>
      </c>
      <c r="J107" s="32">
        <v>45505</v>
      </c>
      <c r="K107" s="32">
        <v>45627</v>
      </c>
      <c r="L107" s="14" t="s">
        <v>585</v>
      </c>
      <c r="M107" s="14" t="s">
        <v>624</v>
      </c>
      <c r="N107" s="10">
        <f t="shared" si="2"/>
        <v>120</v>
      </c>
      <c r="O107" s="31">
        <v>80</v>
      </c>
      <c r="P107" s="14">
        <v>40</v>
      </c>
      <c r="Q107" s="14">
        <v>1</v>
      </c>
      <c r="R107" s="14">
        <v>810</v>
      </c>
      <c r="S107" s="14">
        <v>3131</v>
      </c>
      <c r="T107" s="14">
        <v>1</v>
      </c>
      <c r="U107" s="14">
        <v>208</v>
      </c>
      <c r="V107" s="14">
        <v>735</v>
      </c>
      <c r="W107" s="14" t="s">
        <v>625</v>
      </c>
      <c r="X107" s="14" t="s">
        <v>626</v>
      </c>
      <c r="Y107" s="10"/>
    </row>
    <row r="108" s="1" customFormat="1" ht="67.5" spans="1:25">
      <c r="A108" s="9">
        <v>102</v>
      </c>
      <c r="B108" s="10" t="s">
        <v>76</v>
      </c>
      <c r="C108" s="10" t="s">
        <v>77</v>
      </c>
      <c r="D108" s="14" t="s">
        <v>99</v>
      </c>
      <c r="E108" s="14" t="s">
        <v>581</v>
      </c>
      <c r="F108" s="14" t="s">
        <v>627</v>
      </c>
      <c r="G108" s="14" t="s">
        <v>628</v>
      </c>
      <c r="H108" s="14" t="s">
        <v>92</v>
      </c>
      <c r="I108" s="14" t="s">
        <v>629</v>
      </c>
      <c r="J108" s="32">
        <v>45352</v>
      </c>
      <c r="K108" s="32">
        <v>45627</v>
      </c>
      <c r="L108" s="14" t="s">
        <v>585</v>
      </c>
      <c r="M108" s="14" t="s">
        <v>630</v>
      </c>
      <c r="N108" s="10">
        <f t="shared" si="2"/>
        <v>200</v>
      </c>
      <c r="O108" s="31">
        <v>50</v>
      </c>
      <c r="P108" s="14">
        <v>150</v>
      </c>
      <c r="Q108" s="14">
        <v>1</v>
      </c>
      <c r="R108" s="14">
        <v>650</v>
      </c>
      <c r="S108" s="14">
        <v>2680</v>
      </c>
      <c r="T108" s="14">
        <v>1</v>
      </c>
      <c r="U108" s="14">
        <v>67</v>
      </c>
      <c r="V108" s="14">
        <v>237</v>
      </c>
      <c r="W108" s="14" t="s">
        <v>631</v>
      </c>
      <c r="X108" s="14" t="s">
        <v>632</v>
      </c>
      <c r="Y108" s="10"/>
    </row>
    <row r="109" s="1" customFormat="1" ht="123.75" spans="1:25">
      <c r="A109" s="9">
        <v>103</v>
      </c>
      <c r="B109" s="10" t="s">
        <v>76</v>
      </c>
      <c r="C109" s="10" t="s">
        <v>77</v>
      </c>
      <c r="D109" s="10" t="s">
        <v>130</v>
      </c>
      <c r="E109" s="14" t="s">
        <v>581</v>
      </c>
      <c r="F109" s="14" t="s">
        <v>633</v>
      </c>
      <c r="G109" s="14" t="s">
        <v>634</v>
      </c>
      <c r="H109" s="14" t="s">
        <v>82</v>
      </c>
      <c r="I109" s="14" t="s">
        <v>635</v>
      </c>
      <c r="J109" s="32">
        <v>45352</v>
      </c>
      <c r="K109" s="32">
        <v>45627</v>
      </c>
      <c r="L109" s="14" t="s">
        <v>585</v>
      </c>
      <c r="M109" s="14" t="s">
        <v>636</v>
      </c>
      <c r="N109" s="10">
        <f t="shared" si="2"/>
        <v>240</v>
      </c>
      <c r="O109" s="31">
        <v>200</v>
      </c>
      <c r="P109" s="14">
        <v>40</v>
      </c>
      <c r="Q109" s="14">
        <v>1</v>
      </c>
      <c r="R109" s="14">
        <v>120</v>
      </c>
      <c r="S109" s="14">
        <v>576</v>
      </c>
      <c r="T109" s="14">
        <v>1</v>
      </c>
      <c r="U109" s="14">
        <v>90</v>
      </c>
      <c r="V109" s="14">
        <v>312</v>
      </c>
      <c r="W109" s="14" t="s">
        <v>637</v>
      </c>
      <c r="X109" s="14" t="s">
        <v>638</v>
      </c>
      <c r="Y109" s="10"/>
    </row>
    <row r="110" s="1" customFormat="1" ht="67.5" spans="1:25">
      <c r="A110" s="9">
        <v>104</v>
      </c>
      <c r="B110" s="10" t="s">
        <v>76</v>
      </c>
      <c r="C110" s="10" t="s">
        <v>77</v>
      </c>
      <c r="D110" s="10" t="s">
        <v>78</v>
      </c>
      <c r="E110" s="14" t="s">
        <v>581</v>
      </c>
      <c r="F110" s="14" t="s">
        <v>639</v>
      </c>
      <c r="G110" s="14" t="s">
        <v>640</v>
      </c>
      <c r="H110" s="14" t="s">
        <v>389</v>
      </c>
      <c r="I110" s="14" t="s">
        <v>641</v>
      </c>
      <c r="J110" s="32">
        <v>45323</v>
      </c>
      <c r="K110" s="32">
        <v>45627</v>
      </c>
      <c r="L110" s="14" t="s">
        <v>585</v>
      </c>
      <c r="M110" s="14" t="s">
        <v>642</v>
      </c>
      <c r="N110" s="10">
        <f t="shared" si="2"/>
        <v>133</v>
      </c>
      <c r="O110" s="31">
        <v>93</v>
      </c>
      <c r="P110" s="14">
        <v>40</v>
      </c>
      <c r="Q110" s="14">
        <v>7</v>
      </c>
      <c r="R110" s="14">
        <v>4238</v>
      </c>
      <c r="S110" s="14">
        <v>23600</v>
      </c>
      <c r="T110" s="14">
        <v>2</v>
      </c>
      <c r="U110" s="14">
        <v>199</v>
      </c>
      <c r="V110" s="14">
        <v>768</v>
      </c>
      <c r="W110" s="14" t="s">
        <v>643</v>
      </c>
      <c r="X110" s="9" t="s">
        <v>644</v>
      </c>
      <c r="Y110" s="10"/>
    </row>
    <row r="111" s="1" customFormat="1" ht="67.5" spans="1:25">
      <c r="A111" s="9">
        <v>105</v>
      </c>
      <c r="B111" s="10" t="s">
        <v>76</v>
      </c>
      <c r="C111" s="10" t="s">
        <v>77</v>
      </c>
      <c r="D111" s="10" t="s">
        <v>130</v>
      </c>
      <c r="E111" s="10" t="s">
        <v>581</v>
      </c>
      <c r="F111" s="10" t="s">
        <v>645</v>
      </c>
      <c r="G111" s="10" t="s">
        <v>646</v>
      </c>
      <c r="H111" s="10" t="s">
        <v>647</v>
      </c>
      <c r="I111" s="10" t="s">
        <v>648</v>
      </c>
      <c r="J111" s="24">
        <v>45536</v>
      </c>
      <c r="K111" s="24">
        <v>45597</v>
      </c>
      <c r="L111" s="10" t="s">
        <v>585</v>
      </c>
      <c r="M111" s="10" t="s">
        <v>649</v>
      </c>
      <c r="N111" s="10">
        <f t="shared" si="2"/>
        <v>50</v>
      </c>
      <c r="O111" s="23">
        <v>50</v>
      </c>
      <c r="P111" s="10">
        <v>0</v>
      </c>
      <c r="Q111" s="10">
        <v>1</v>
      </c>
      <c r="R111" s="10">
        <v>169</v>
      </c>
      <c r="S111" s="10">
        <v>736</v>
      </c>
      <c r="T111" s="10">
        <v>1</v>
      </c>
      <c r="U111" s="10">
        <v>25</v>
      </c>
      <c r="V111" s="10">
        <v>105</v>
      </c>
      <c r="W111" s="10" t="s">
        <v>650</v>
      </c>
      <c r="X111" s="10" t="s">
        <v>651</v>
      </c>
      <c r="Y111" s="10"/>
    </row>
    <row r="112" s="1" customFormat="1" ht="123.75" spans="1:25">
      <c r="A112" s="9">
        <v>106</v>
      </c>
      <c r="B112" s="10" t="s">
        <v>76</v>
      </c>
      <c r="C112" s="10" t="s">
        <v>77</v>
      </c>
      <c r="D112" s="10" t="s">
        <v>130</v>
      </c>
      <c r="E112" s="14" t="s">
        <v>581</v>
      </c>
      <c r="F112" s="14" t="s">
        <v>652</v>
      </c>
      <c r="G112" s="14" t="s">
        <v>653</v>
      </c>
      <c r="H112" s="14" t="s">
        <v>82</v>
      </c>
      <c r="I112" s="14" t="s">
        <v>654</v>
      </c>
      <c r="J112" s="32">
        <v>45352</v>
      </c>
      <c r="K112" s="32">
        <v>45627</v>
      </c>
      <c r="L112" s="14" t="s">
        <v>585</v>
      </c>
      <c r="M112" s="14" t="s">
        <v>655</v>
      </c>
      <c r="N112" s="10">
        <f t="shared" si="2"/>
        <v>440</v>
      </c>
      <c r="O112" s="49">
        <v>100</v>
      </c>
      <c r="P112" s="14">
        <v>340</v>
      </c>
      <c r="Q112" s="14">
        <v>1</v>
      </c>
      <c r="R112" s="14">
        <v>328</v>
      </c>
      <c r="S112" s="14">
        <v>1328</v>
      </c>
      <c r="T112" s="14">
        <v>1</v>
      </c>
      <c r="U112" s="14">
        <v>67</v>
      </c>
      <c r="V112" s="14">
        <v>245</v>
      </c>
      <c r="W112" s="14" t="s">
        <v>656</v>
      </c>
      <c r="X112" s="14" t="s">
        <v>657</v>
      </c>
      <c r="Y112" s="10"/>
    </row>
    <row r="113" s="1" customFormat="1" ht="78.75" spans="1:25">
      <c r="A113" s="9">
        <v>107</v>
      </c>
      <c r="B113" s="10" t="s">
        <v>76</v>
      </c>
      <c r="C113" s="10" t="s">
        <v>77</v>
      </c>
      <c r="D113" s="14" t="s">
        <v>99</v>
      </c>
      <c r="E113" s="14" t="s">
        <v>581</v>
      </c>
      <c r="F113" s="14" t="s">
        <v>658</v>
      </c>
      <c r="G113" s="14" t="s">
        <v>659</v>
      </c>
      <c r="H113" s="14" t="s">
        <v>660</v>
      </c>
      <c r="I113" s="14" t="s">
        <v>658</v>
      </c>
      <c r="J113" s="34" t="s">
        <v>102</v>
      </c>
      <c r="K113" s="34" t="s">
        <v>95</v>
      </c>
      <c r="L113" s="14" t="s">
        <v>585</v>
      </c>
      <c r="M113" s="14" t="s">
        <v>661</v>
      </c>
      <c r="N113" s="10">
        <f t="shared" si="2"/>
        <v>65</v>
      </c>
      <c r="O113" s="31">
        <v>48</v>
      </c>
      <c r="P113" s="14">
        <v>17</v>
      </c>
      <c r="Q113" s="14">
        <v>1</v>
      </c>
      <c r="R113" s="14">
        <v>448</v>
      </c>
      <c r="S113" s="14">
        <v>1716</v>
      </c>
      <c r="T113" s="14">
        <v>0</v>
      </c>
      <c r="U113" s="14">
        <v>23</v>
      </c>
      <c r="V113" s="14">
        <v>77</v>
      </c>
      <c r="W113" s="14" t="s">
        <v>662</v>
      </c>
      <c r="X113" s="14" t="s">
        <v>663</v>
      </c>
      <c r="Y113" s="10"/>
    </row>
    <row r="114" s="1" customFormat="1" ht="56.25" spans="1:25">
      <c r="A114" s="9">
        <v>108</v>
      </c>
      <c r="B114" s="10" t="s">
        <v>76</v>
      </c>
      <c r="C114" s="10" t="s">
        <v>77</v>
      </c>
      <c r="D114" s="10" t="s">
        <v>78</v>
      </c>
      <c r="E114" s="14" t="s">
        <v>581</v>
      </c>
      <c r="F114" s="14" t="s">
        <v>664</v>
      </c>
      <c r="G114" s="14" t="s">
        <v>665</v>
      </c>
      <c r="H114" s="14" t="s">
        <v>92</v>
      </c>
      <c r="I114" s="14" t="s">
        <v>666</v>
      </c>
      <c r="J114" s="32">
        <v>45323</v>
      </c>
      <c r="K114" s="32">
        <v>45627</v>
      </c>
      <c r="L114" s="14" t="s">
        <v>585</v>
      </c>
      <c r="M114" s="14" t="s">
        <v>667</v>
      </c>
      <c r="N114" s="10">
        <f t="shared" si="2"/>
        <v>10</v>
      </c>
      <c r="O114" s="31">
        <v>8</v>
      </c>
      <c r="P114" s="14">
        <v>2</v>
      </c>
      <c r="Q114" s="14">
        <v>1</v>
      </c>
      <c r="R114" s="14">
        <v>40</v>
      </c>
      <c r="S114" s="14">
        <v>160</v>
      </c>
      <c r="T114" s="14">
        <v>1</v>
      </c>
      <c r="U114" s="14">
        <v>4</v>
      </c>
      <c r="V114" s="14">
        <v>17</v>
      </c>
      <c r="W114" s="14" t="s">
        <v>668</v>
      </c>
      <c r="X114" s="9" t="s">
        <v>669</v>
      </c>
      <c r="Y114" s="10"/>
    </row>
    <row r="115" s="1" customFormat="1" ht="45" spans="1:25">
      <c r="A115" s="9">
        <v>109</v>
      </c>
      <c r="B115" s="10" t="s">
        <v>76</v>
      </c>
      <c r="C115" s="10" t="s">
        <v>77</v>
      </c>
      <c r="D115" s="14"/>
      <c r="E115" s="14" t="s">
        <v>581</v>
      </c>
      <c r="F115" s="14" t="s">
        <v>670</v>
      </c>
      <c r="G115" s="14" t="s">
        <v>671</v>
      </c>
      <c r="H115" s="14" t="s">
        <v>672</v>
      </c>
      <c r="I115" s="14" t="s">
        <v>670</v>
      </c>
      <c r="J115" s="32">
        <v>45444</v>
      </c>
      <c r="K115" s="32">
        <v>45627</v>
      </c>
      <c r="L115" s="14" t="s">
        <v>670</v>
      </c>
      <c r="M115" s="14" t="s">
        <v>673</v>
      </c>
      <c r="N115" s="10">
        <f t="shared" si="2"/>
        <v>80</v>
      </c>
      <c r="O115" s="31">
        <v>20</v>
      </c>
      <c r="P115" s="14">
        <v>60</v>
      </c>
      <c r="Q115" s="14">
        <v>1</v>
      </c>
      <c r="R115" s="14">
        <v>500</v>
      </c>
      <c r="S115" s="14">
        <v>2800</v>
      </c>
      <c r="T115" s="14">
        <v>1</v>
      </c>
      <c r="U115" s="14">
        <v>100</v>
      </c>
      <c r="V115" s="14">
        <v>312</v>
      </c>
      <c r="W115" s="14" t="s">
        <v>674</v>
      </c>
      <c r="X115" s="14" t="s">
        <v>675</v>
      </c>
      <c r="Y115" s="10"/>
    </row>
    <row r="116" s="1" customFormat="1" ht="45" spans="1:25">
      <c r="A116" s="9">
        <v>110</v>
      </c>
      <c r="B116" s="10" t="s">
        <v>76</v>
      </c>
      <c r="C116" s="10" t="s">
        <v>77</v>
      </c>
      <c r="D116" s="10" t="s">
        <v>78</v>
      </c>
      <c r="E116" s="14" t="s">
        <v>581</v>
      </c>
      <c r="F116" s="14" t="s">
        <v>676</v>
      </c>
      <c r="G116" s="14" t="s">
        <v>677</v>
      </c>
      <c r="H116" s="14" t="s">
        <v>660</v>
      </c>
      <c r="I116" s="14" t="s">
        <v>676</v>
      </c>
      <c r="J116" s="34" t="s">
        <v>102</v>
      </c>
      <c r="K116" s="34" t="s">
        <v>114</v>
      </c>
      <c r="L116" s="14" t="s">
        <v>585</v>
      </c>
      <c r="M116" s="14" t="s">
        <v>678</v>
      </c>
      <c r="N116" s="10">
        <f t="shared" si="2"/>
        <v>90</v>
      </c>
      <c r="O116" s="31">
        <v>50</v>
      </c>
      <c r="P116" s="14">
        <v>40</v>
      </c>
      <c r="Q116" s="14">
        <v>1</v>
      </c>
      <c r="R116" s="14">
        <v>596</v>
      </c>
      <c r="S116" s="14">
        <v>2446</v>
      </c>
      <c r="T116" s="14">
        <v>0</v>
      </c>
      <c r="U116" s="14">
        <v>107</v>
      </c>
      <c r="V116" s="14">
        <v>410</v>
      </c>
      <c r="W116" s="9" t="s">
        <v>679</v>
      </c>
      <c r="X116" s="9" t="s">
        <v>680</v>
      </c>
      <c r="Y116" s="10"/>
    </row>
    <row r="117" s="1" customFormat="1" ht="56.25" spans="1:25">
      <c r="A117" s="9">
        <v>111</v>
      </c>
      <c r="B117" s="9" t="s">
        <v>147</v>
      </c>
      <c r="C117" s="10" t="s">
        <v>148</v>
      </c>
      <c r="D117" s="9" t="s">
        <v>149</v>
      </c>
      <c r="E117" s="14" t="s">
        <v>581</v>
      </c>
      <c r="F117" s="14" t="s">
        <v>681</v>
      </c>
      <c r="G117" s="14" t="s">
        <v>682</v>
      </c>
      <c r="H117" s="14" t="s">
        <v>92</v>
      </c>
      <c r="I117" s="14" t="s">
        <v>683</v>
      </c>
      <c r="J117" s="34" t="s">
        <v>102</v>
      </c>
      <c r="K117" s="34" t="s">
        <v>95</v>
      </c>
      <c r="L117" s="14" t="s">
        <v>585</v>
      </c>
      <c r="M117" s="14" t="s">
        <v>684</v>
      </c>
      <c r="N117" s="10">
        <f t="shared" si="2"/>
        <v>300</v>
      </c>
      <c r="O117" s="31">
        <v>200</v>
      </c>
      <c r="P117" s="14">
        <v>100</v>
      </c>
      <c r="Q117" s="14">
        <v>1</v>
      </c>
      <c r="R117" s="14">
        <v>496</v>
      </c>
      <c r="S117" s="14">
        <v>2291</v>
      </c>
      <c r="T117" s="14">
        <v>0</v>
      </c>
      <c r="U117" s="14">
        <v>76</v>
      </c>
      <c r="V117" s="14">
        <v>314</v>
      </c>
      <c r="W117" s="9" t="s">
        <v>685</v>
      </c>
      <c r="X117" s="14" t="s">
        <v>686</v>
      </c>
      <c r="Y117" s="10"/>
    </row>
    <row r="118" s="1" customFormat="1" ht="67.5" spans="1:25">
      <c r="A118" s="9">
        <v>112</v>
      </c>
      <c r="B118" s="9" t="s">
        <v>147</v>
      </c>
      <c r="C118" s="10" t="s">
        <v>148</v>
      </c>
      <c r="D118" s="9" t="s">
        <v>149</v>
      </c>
      <c r="E118" s="14" t="s">
        <v>581</v>
      </c>
      <c r="F118" s="14" t="s">
        <v>687</v>
      </c>
      <c r="G118" s="14" t="s">
        <v>688</v>
      </c>
      <c r="H118" s="14" t="s">
        <v>92</v>
      </c>
      <c r="I118" s="14" t="s">
        <v>689</v>
      </c>
      <c r="J118" s="32">
        <v>45323</v>
      </c>
      <c r="K118" s="32">
        <v>45474</v>
      </c>
      <c r="L118" s="14" t="s">
        <v>585</v>
      </c>
      <c r="M118" s="14" t="s">
        <v>690</v>
      </c>
      <c r="N118" s="10">
        <f t="shared" si="2"/>
        <v>90</v>
      </c>
      <c r="O118" s="31">
        <v>50</v>
      </c>
      <c r="P118" s="14">
        <v>40</v>
      </c>
      <c r="Q118" s="14">
        <v>1</v>
      </c>
      <c r="R118" s="14">
        <v>200</v>
      </c>
      <c r="S118" s="14">
        <v>800</v>
      </c>
      <c r="T118" s="14">
        <v>0</v>
      </c>
      <c r="U118" s="14">
        <v>45</v>
      </c>
      <c r="V118" s="14">
        <v>170</v>
      </c>
      <c r="W118" s="14" t="s">
        <v>691</v>
      </c>
      <c r="X118" s="14" t="s">
        <v>692</v>
      </c>
      <c r="Y118" s="10"/>
    </row>
    <row r="119" s="1" customFormat="1" ht="45" spans="1:25">
      <c r="A119" s="9">
        <v>113</v>
      </c>
      <c r="B119" s="10" t="s">
        <v>76</v>
      </c>
      <c r="C119" s="10" t="s">
        <v>77</v>
      </c>
      <c r="D119" s="10" t="s">
        <v>78</v>
      </c>
      <c r="E119" s="14" t="s">
        <v>581</v>
      </c>
      <c r="F119" s="14" t="s">
        <v>693</v>
      </c>
      <c r="G119" s="14" t="s">
        <v>694</v>
      </c>
      <c r="H119" s="14" t="s">
        <v>92</v>
      </c>
      <c r="I119" s="14" t="s">
        <v>693</v>
      </c>
      <c r="J119" s="34" t="s">
        <v>695</v>
      </c>
      <c r="K119" s="34" t="s">
        <v>696</v>
      </c>
      <c r="L119" s="14" t="s">
        <v>585</v>
      </c>
      <c r="M119" s="14" t="s">
        <v>697</v>
      </c>
      <c r="N119" s="10">
        <f t="shared" si="2"/>
        <v>70</v>
      </c>
      <c r="O119" s="31">
        <v>60</v>
      </c>
      <c r="P119" s="14">
        <v>10</v>
      </c>
      <c r="Q119" s="14">
        <v>1</v>
      </c>
      <c r="R119" s="14">
        <v>58</v>
      </c>
      <c r="S119" s="14">
        <v>248</v>
      </c>
      <c r="T119" s="14">
        <v>0</v>
      </c>
      <c r="U119" s="14">
        <v>8</v>
      </c>
      <c r="V119" s="14">
        <v>42</v>
      </c>
      <c r="W119" s="9" t="s">
        <v>698</v>
      </c>
      <c r="X119" s="9" t="s">
        <v>699</v>
      </c>
      <c r="Y119" s="10"/>
    </row>
    <row r="120" s="1" customFormat="1" ht="56.25" spans="1:25">
      <c r="A120" s="9">
        <v>114</v>
      </c>
      <c r="B120" s="10" t="s">
        <v>76</v>
      </c>
      <c r="C120" s="10" t="s">
        <v>77</v>
      </c>
      <c r="D120" s="10" t="s">
        <v>130</v>
      </c>
      <c r="E120" s="9" t="s">
        <v>581</v>
      </c>
      <c r="F120" s="9" t="s">
        <v>700</v>
      </c>
      <c r="G120" s="9" t="s">
        <v>701</v>
      </c>
      <c r="H120" s="9" t="s">
        <v>92</v>
      </c>
      <c r="I120" s="9" t="s">
        <v>700</v>
      </c>
      <c r="J120" s="34" t="s">
        <v>102</v>
      </c>
      <c r="K120" s="34" t="s">
        <v>84</v>
      </c>
      <c r="L120" s="9" t="s">
        <v>585</v>
      </c>
      <c r="M120" s="9" t="s">
        <v>702</v>
      </c>
      <c r="N120" s="10">
        <f t="shared" si="2"/>
        <v>20</v>
      </c>
      <c r="O120" s="34">
        <v>10</v>
      </c>
      <c r="P120" s="9">
        <v>10</v>
      </c>
      <c r="Q120" s="9">
        <v>2</v>
      </c>
      <c r="R120" s="9">
        <v>252</v>
      </c>
      <c r="S120" s="9">
        <v>1050</v>
      </c>
      <c r="T120" s="9">
        <v>0</v>
      </c>
      <c r="U120" s="9">
        <v>88</v>
      </c>
      <c r="V120" s="9">
        <v>361</v>
      </c>
      <c r="W120" s="9" t="s">
        <v>703</v>
      </c>
      <c r="X120" s="9" t="s">
        <v>704</v>
      </c>
      <c r="Y120" s="10"/>
    </row>
    <row r="121" s="1" customFormat="1" ht="45" spans="1:25">
      <c r="A121" s="9">
        <v>115</v>
      </c>
      <c r="B121" s="10" t="s">
        <v>76</v>
      </c>
      <c r="C121" s="10" t="s">
        <v>77</v>
      </c>
      <c r="D121" s="10" t="s">
        <v>130</v>
      </c>
      <c r="E121" s="14" t="s">
        <v>581</v>
      </c>
      <c r="F121" s="14" t="s">
        <v>705</v>
      </c>
      <c r="G121" s="14" t="s">
        <v>706</v>
      </c>
      <c r="H121" s="14" t="s">
        <v>92</v>
      </c>
      <c r="I121" s="14" t="s">
        <v>705</v>
      </c>
      <c r="J121" s="31" t="s">
        <v>695</v>
      </c>
      <c r="K121" s="31" t="s">
        <v>696</v>
      </c>
      <c r="L121" s="14" t="s">
        <v>585</v>
      </c>
      <c r="M121" s="14" t="s">
        <v>707</v>
      </c>
      <c r="N121" s="10">
        <f t="shared" si="2"/>
        <v>90</v>
      </c>
      <c r="O121" s="31">
        <v>70</v>
      </c>
      <c r="P121" s="14">
        <v>20</v>
      </c>
      <c r="Q121" s="14">
        <v>1</v>
      </c>
      <c r="R121" s="14">
        <v>621</v>
      </c>
      <c r="S121" s="14">
        <v>2439</v>
      </c>
      <c r="T121" s="14">
        <v>1</v>
      </c>
      <c r="U121" s="14">
        <v>99</v>
      </c>
      <c r="V121" s="14">
        <v>395</v>
      </c>
      <c r="W121" s="14" t="s">
        <v>708</v>
      </c>
      <c r="X121" s="14" t="s">
        <v>709</v>
      </c>
      <c r="Y121" s="10"/>
    </row>
    <row r="122" s="1" customFormat="1" ht="67.5" spans="1:25">
      <c r="A122" s="9">
        <v>116</v>
      </c>
      <c r="B122" s="10" t="s">
        <v>76</v>
      </c>
      <c r="C122" s="10" t="s">
        <v>77</v>
      </c>
      <c r="D122" s="10" t="s">
        <v>78</v>
      </c>
      <c r="E122" s="14" t="s">
        <v>581</v>
      </c>
      <c r="F122" s="14" t="s">
        <v>710</v>
      </c>
      <c r="G122" s="14" t="s">
        <v>711</v>
      </c>
      <c r="H122" s="14" t="s">
        <v>389</v>
      </c>
      <c r="I122" s="14" t="s">
        <v>710</v>
      </c>
      <c r="J122" s="32">
        <v>45323</v>
      </c>
      <c r="K122" s="32">
        <v>45505</v>
      </c>
      <c r="L122" s="14" t="s">
        <v>585</v>
      </c>
      <c r="M122" s="14" t="s">
        <v>712</v>
      </c>
      <c r="N122" s="10">
        <f t="shared" si="2"/>
        <v>220</v>
      </c>
      <c r="O122" s="31">
        <v>140</v>
      </c>
      <c r="P122" s="14">
        <v>80</v>
      </c>
      <c r="Q122" s="14">
        <v>1</v>
      </c>
      <c r="R122" s="14">
        <v>820</v>
      </c>
      <c r="S122" s="14">
        <v>3600</v>
      </c>
      <c r="T122" s="14">
        <v>1</v>
      </c>
      <c r="U122" s="14">
        <v>103</v>
      </c>
      <c r="V122" s="14">
        <v>433</v>
      </c>
      <c r="W122" s="14" t="s">
        <v>713</v>
      </c>
      <c r="X122" s="14" t="s">
        <v>714</v>
      </c>
      <c r="Y122" s="10"/>
    </row>
    <row r="123" s="1" customFormat="1" ht="78.75" spans="1:25">
      <c r="A123" s="9">
        <v>117</v>
      </c>
      <c r="B123" s="10" t="s">
        <v>76</v>
      </c>
      <c r="C123" s="10" t="s">
        <v>77</v>
      </c>
      <c r="D123" s="10" t="s">
        <v>130</v>
      </c>
      <c r="E123" s="10" t="s">
        <v>715</v>
      </c>
      <c r="F123" s="10" t="s">
        <v>716</v>
      </c>
      <c r="G123" s="10" t="s">
        <v>717</v>
      </c>
      <c r="H123" s="10" t="s">
        <v>92</v>
      </c>
      <c r="I123" s="10" t="s">
        <v>718</v>
      </c>
      <c r="J123" s="24">
        <v>45352</v>
      </c>
      <c r="K123" s="24">
        <v>45627</v>
      </c>
      <c r="L123" s="10" t="s">
        <v>585</v>
      </c>
      <c r="M123" s="10" t="s">
        <v>719</v>
      </c>
      <c r="N123" s="10">
        <f t="shared" si="2"/>
        <v>200</v>
      </c>
      <c r="O123" s="23">
        <v>100</v>
      </c>
      <c r="P123" s="10">
        <v>100</v>
      </c>
      <c r="Q123" s="10">
        <v>1</v>
      </c>
      <c r="R123" s="10">
        <v>536</v>
      </c>
      <c r="S123" s="10">
        <v>1695</v>
      </c>
      <c r="T123" s="10">
        <v>1</v>
      </c>
      <c r="U123" s="10">
        <v>26</v>
      </c>
      <c r="V123" s="10">
        <v>98</v>
      </c>
      <c r="W123" s="10" t="s">
        <v>720</v>
      </c>
      <c r="X123" s="14" t="s">
        <v>721</v>
      </c>
      <c r="Y123" s="10"/>
    </row>
    <row r="124" s="1" customFormat="1" ht="67.5" spans="1:25">
      <c r="A124" s="9">
        <v>118</v>
      </c>
      <c r="B124" s="10" t="s">
        <v>76</v>
      </c>
      <c r="C124" s="10" t="s">
        <v>77</v>
      </c>
      <c r="D124" s="10" t="s">
        <v>78</v>
      </c>
      <c r="E124" s="10" t="s">
        <v>581</v>
      </c>
      <c r="F124" s="10" t="s">
        <v>722</v>
      </c>
      <c r="G124" s="10" t="s">
        <v>723</v>
      </c>
      <c r="H124" s="10" t="s">
        <v>92</v>
      </c>
      <c r="I124" s="10" t="s">
        <v>722</v>
      </c>
      <c r="J124" s="24">
        <v>45323</v>
      </c>
      <c r="K124" s="24">
        <v>45505</v>
      </c>
      <c r="L124" s="10" t="s">
        <v>585</v>
      </c>
      <c r="M124" s="10" t="s">
        <v>724</v>
      </c>
      <c r="N124" s="10">
        <f t="shared" ref="N124:N130" si="3">O124+P124</f>
        <v>40</v>
      </c>
      <c r="O124" s="23">
        <v>30</v>
      </c>
      <c r="P124" s="10">
        <v>10</v>
      </c>
      <c r="Q124" s="10">
        <v>2</v>
      </c>
      <c r="R124" s="10">
        <v>923</v>
      </c>
      <c r="S124" s="10">
        <v>3988</v>
      </c>
      <c r="T124" s="10">
        <v>0</v>
      </c>
      <c r="U124" s="10">
        <v>9</v>
      </c>
      <c r="V124" s="10">
        <v>36</v>
      </c>
      <c r="W124" s="10" t="s">
        <v>725</v>
      </c>
      <c r="X124" s="14" t="s">
        <v>726</v>
      </c>
      <c r="Y124" s="10"/>
    </row>
    <row r="125" s="1" customFormat="1" ht="56.25" spans="1:25">
      <c r="A125" s="9">
        <v>119</v>
      </c>
      <c r="B125" s="10" t="s">
        <v>76</v>
      </c>
      <c r="C125" s="10" t="s">
        <v>77</v>
      </c>
      <c r="D125" s="10" t="s">
        <v>78</v>
      </c>
      <c r="E125" s="10" t="s">
        <v>581</v>
      </c>
      <c r="F125" s="10" t="s">
        <v>727</v>
      </c>
      <c r="G125" s="10" t="s">
        <v>728</v>
      </c>
      <c r="H125" s="10" t="s">
        <v>389</v>
      </c>
      <c r="I125" s="10" t="s">
        <v>729</v>
      </c>
      <c r="J125" s="24">
        <v>45352</v>
      </c>
      <c r="K125" s="24">
        <v>45627</v>
      </c>
      <c r="L125" s="10" t="s">
        <v>585</v>
      </c>
      <c r="M125" s="10" t="s">
        <v>730</v>
      </c>
      <c r="N125" s="10">
        <f t="shared" si="3"/>
        <v>120</v>
      </c>
      <c r="O125" s="23">
        <v>80</v>
      </c>
      <c r="P125" s="10">
        <v>40</v>
      </c>
      <c r="Q125" s="10">
        <v>5</v>
      </c>
      <c r="R125" s="10">
        <v>1554</v>
      </c>
      <c r="S125" s="10">
        <v>12366</v>
      </c>
      <c r="T125" s="10">
        <v>1</v>
      </c>
      <c r="U125" s="10">
        <v>50</v>
      </c>
      <c r="V125" s="10">
        <v>160</v>
      </c>
      <c r="W125" s="10" t="s">
        <v>731</v>
      </c>
      <c r="X125" s="9" t="s">
        <v>732</v>
      </c>
      <c r="Y125" s="10"/>
    </row>
    <row r="126" s="1" customFormat="1" ht="78.75" spans="1:25">
      <c r="A126" s="9">
        <v>120</v>
      </c>
      <c r="B126" s="10" t="s">
        <v>76</v>
      </c>
      <c r="C126" s="10" t="s">
        <v>77</v>
      </c>
      <c r="D126" s="10" t="s">
        <v>78</v>
      </c>
      <c r="E126" s="10" t="s">
        <v>581</v>
      </c>
      <c r="F126" s="10" t="s">
        <v>733</v>
      </c>
      <c r="G126" s="10" t="s">
        <v>734</v>
      </c>
      <c r="H126" s="10" t="s">
        <v>82</v>
      </c>
      <c r="I126" s="10" t="s">
        <v>735</v>
      </c>
      <c r="J126" s="24">
        <v>45413</v>
      </c>
      <c r="K126" s="24">
        <v>45627</v>
      </c>
      <c r="L126" s="10" t="s">
        <v>585</v>
      </c>
      <c r="M126" s="10" t="s">
        <v>736</v>
      </c>
      <c r="N126" s="10">
        <f t="shared" si="3"/>
        <v>110</v>
      </c>
      <c r="O126" s="23">
        <v>90</v>
      </c>
      <c r="P126" s="10">
        <v>20</v>
      </c>
      <c r="Q126" s="10">
        <v>1</v>
      </c>
      <c r="R126" s="10">
        <v>225</v>
      </c>
      <c r="S126" s="10">
        <v>1125</v>
      </c>
      <c r="T126" s="10">
        <v>1</v>
      </c>
      <c r="U126" s="10">
        <v>30</v>
      </c>
      <c r="V126" s="10">
        <v>120</v>
      </c>
      <c r="W126" s="16" t="s">
        <v>737</v>
      </c>
      <c r="X126" s="16" t="s">
        <v>738</v>
      </c>
      <c r="Y126" s="10"/>
    </row>
    <row r="127" s="1" customFormat="1" ht="78.75" spans="1:25">
      <c r="A127" s="9">
        <v>121</v>
      </c>
      <c r="B127" s="10" t="s">
        <v>76</v>
      </c>
      <c r="C127" s="10" t="s">
        <v>77</v>
      </c>
      <c r="D127" s="14" t="s">
        <v>99</v>
      </c>
      <c r="E127" s="14" t="s">
        <v>581</v>
      </c>
      <c r="F127" s="14" t="s">
        <v>739</v>
      </c>
      <c r="G127" s="14" t="s">
        <v>740</v>
      </c>
      <c r="H127" s="14" t="s">
        <v>660</v>
      </c>
      <c r="I127" s="14" t="s">
        <v>739</v>
      </c>
      <c r="J127" s="34" t="s">
        <v>102</v>
      </c>
      <c r="K127" s="34" t="s">
        <v>741</v>
      </c>
      <c r="L127" s="14" t="s">
        <v>585</v>
      </c>
      <c r="M127" s="14" t="s">
        <v>742</v>
      </c>
      <c r="N127" s="10">
        <f t="shared" si="3"/>
        <v>92</v>
      </c>
      <c r="O127" s="31">
        <v>46</v>
      </c>
      <c r="P127" s="14">
        <v>46</v>
      </c>
      <c r="Q127" s="14">
        <v>1</v>
      </c>
      <c r="R127" s="14">
        <v>838</v>
      </c>
      <c r="S127" s="14">
        <v>3576</v>
      </c>
      <c r="T127" s="14">
        <v>0</v>
      </c>
      <c r="U127" s="14">
        <v>96</v>
      </c>
      <c r="V127" s="14">
        <v>330</v>
      </c>
      <c r="W127" s="14" t="s">
        <v>743</v>
      </c>
      <c r="X127" s="14" t="s">
        <v>744</v>
      </c>
      <c r="Y127" s="10"/>
    </row>
    <row r="128" s="1" customFormat="1" ht="135" spans="1:25">
      <c r="A128" s="9">
        <v>122</v>
      </c>
      <c r="B128" s="10" t="s">
        <v>76</v>
      </c>
      <c r="C128" s="10" t="s">
        <v>77</v>
      </c>
      <c r="D128" s="10" t="s">
        <v>78</v>
      </c>
      <c r="E128" s="16" t="s">
        <v>745</v>
      </c>
      <c r="F128" s="16" t="s">
        <v>746</v>
      </c>
      <c r="G128" s="16" t="s">
        <v>747</v>
      </c>
      <c r="H128" s="16" t="s">
        <v>748</v>
      </c>
      <c r="I128" s="16" t="s">
        <v>749</v>
      </c>
      <c r="J128" s="50">
        <v>45383</v>
      </c>
      <c r="K128" s="50">
        <v>45627</v>
      </c>
      <c r="L128" s="51" t="s">
        <v>750</v>
      </c>
      <c r="M128" s="16" t="s">
        <v>751</v>
      </c>
      <c r="N128" s="10">
        <f t="shared" si="3"/>
        <v>120</v>
      </c>
      <c r="O128" s="38">
        <v>120</v>
      </c>
      <c r="P128" s="16">
        <v>0</v>
      </c>
      <c r="Q128" s="16">
        <v>2</v>
      </c>
      <c r="R128" s="16">
        <v>1280</v>
      </c>
      <c r="S128" s="16">
        <v>3860</v>
      </c>
      <c r="T128" s="16">
        <v>0</v>
      </c>
      <c r="U128" s="16">
        <v>68</v>
      </c>
      <c r="V128" s="16">
        <v>246</v>
      </c>
      <c r="W128" s="16" t="s">
        <v>752</v>
      </c>
      <c r="X128" s="16" t="s">
        <v>753</v>
      </c>
      <c r="Y128" s="10"/>
    </row>
    <row r="129" s="1" customFormat="1" ht="101.25" spans="1:25">
      <c r="A129" s="9">
        <v>123</v>
      </c>
      <c r="B129" s="10" t="s">
        <v>76</v>
      </c>
      <c r="C129" s="10" t="s">
        <v>77</v>
      </c>
      <c r="D129" s="10" t="s">
        <v>78</v>
      </c>
      <c r="E129" s="16" t="s">
        <v>745</v>
      </c>
      <c r="F129" s="16" t="s">
        <v>746</v>
      </c>
      <c r="G129" s="16" t="s">
        <v>747</v>
      </c>
      <c r="H129" s="16" t="s">
        <v>748</v>
      </c>
      <c r="I129" s="16" t="s">
        <v>754</v>
      </c>
      <c r="J129" s="50">
        <v>45384</v>
      </c>
      <c r="K129" s="50">
        <v>45628</v>
      </c>
      <c r="L129" s="51" t="s">
        <v>750</v>
      </c>
      <c r="M129" s="16" t="s">
        <v>755</v>
      </c>
      <c r="N129" s="10">
        <f t="shared" si="3"/>
        <v>60</v>
      </c>
      <c r="O129" s="38">
        <v>60</v>
      </c>
      <c r="P129" s="16">
        <v>0</v>
      </c>
      <c r="Q129" s="16">
        <v>1</v>
      </c>
      <c r="R129" s="16">
        <v>715</v>
      </c>
      <c r="S129" s="16">
        <v>2579</v>
      </c>
      <c r="T129" s="16">
        <v>0</v>
      </c>
      <c r="U129" s="16">
        <v>68</v>
      </c>
      <c r="V129" s="16">
        <v>246</v>
      </c>
      <c r="W129" s="16" t="s">
        <v>756</v>
      </c>
      <c r="X129" s="16" t="s">
        <v>757</v>
      </c>
      <c r="Y129" s="10"/>
    </row>
    <row r="130" s="1" customFormat="1" ht="101.25" spans="1:25">
      <c r="A130" s="9">
        <v>124</v>
      </c>
      <c r="B130" s="10" t="s">
        <v>76</v>
      </c>
      <c r="C130" s="10" t="s">
        <v>77</v>
      </c>
      <c r="D130" s="10" t="s">
        <v>89</v>
      </c>
      <c r="E130" s="16" t="s">
        <v>745</v>
      </c>
      <c r="F130" s="16" t="s">
        <v>746</v>
      </c>
      <c r="G130" s="16" t="s">
        <v>747</v>
      </c>
      <c r="H130" s="16" t="s">
        <v>92</v>
      </c>
      <c r="I130" s="16" t="s">
        <v>758</v>
      </c>
      <c r="J130" s="50">
        <v>45383</v>
      </c>
      <c r="K130" s="50">
        <v>45629</v>
      </c>
      <c r="L130" s="51" t="s">
        <v>750</v>
      </c>
      <c r="M130" s="16" t="s">
        <v>759</v>
      </c>
      <c r="N130" s="10">
        <f t="shared" si="3"/>
        <v>12</v>
      </c>
      <c r="O130" s="38">
        <v>12</v>
      </c>
      <c r="P130" s="16">
        <v>0</v>
      </c>
      <c r="Q130" s="16">
        <v>2</v>
      </c>
      <c r="R130" s="16">
        <v>846</v>
      </c>
      <c r="S130" s="16">
        <v>2980</v>
      </c>
      <c r="T130" s="16">
        <v>0</v>
      </c>
      <c r="U130" s="16">
        <v>68</v>
      </c>
      <c r="V130" s="29">
        <v>246</v>
      </c>
      <c r="W130" s="16" t="s">
        <v>760</v>
      </c>
      <c r="X130" s="16" t="s">
        <v>761</v>
      </c>
      <c r="Y130" s="10"/>
    </row>
    <row r="131" s="1" customFormat="1" ht="101.25" spans="1:25">
      <c r="A131" s="9">
        <v>125</v>
      </c>
      <c r="B131" s="10" t="s">
        <v>76</v>
      </c>
      <c r="C131" s="10" t="s">
        <v>77</v>
      </c>
      <c r="D131" s="10" t="s">
        <v>89</v>
      </c>
      <c r="E131" s="16" t="s">
        <v>745</v>
      </c>
      <c r="F131" s="16" t="s">
        <v>762</v>
      </c>
      <c r="G131" s="16" t="s">
        <v>763</v>
      </c>
      <c r="H131" s="16" t="s">
        <v>764</v>
      </c>
      <c r="I131" s="16" t="s">
        <v>762</v>
      </c>
      <c r="J131" s="50">
        <v>45292</v>
      </c>
      <c r="K131" s="50">
        <v>45627</v>
      </c>
      <c r="L131" s="51" t="s">
        <v>750</v>
      </c>
      <c r="M131" s="16" t="s">
        <v>765</v>
      </c>
      <c r="N131" s="10">
        <f t="shared" ref="N131:N177" si="4">O131+P131</f>
        <v>80</v>
      </c>
      <c r="O131" s="38">
        <v>60</v>
      </c>
      <c r="P131" s="16">
        <v>20</v>
      </c>
      <c r="Q131" s="16">
        <v>1</v>
      </c>
      <c r="R131" s="16">
        <v>420</v>
      </c>
      <c r="S131" s="16">
        <v>1562</v>
      </c>
      <c r="T131" s="16">
        <v>1</v>
      </c>
      <c r="U131" s="16">
        <v>79</v>
      </c>
      <c r="V131" s="16">
        <v>274</v>
      </c>
      <c r="W131" s="16" t="s">
        <v>766</v>
      </c>
      <c r="X131" s="16" t="s">
        <v>767</v>
      </c>
      <c r="Y131" s="10"/>
    </row>
    <row r="132" s="1" customFormat="1" ht="135" spans="1:25">
      <c r="A132" s="9">
        <v>126</v>
      </c>
      <c r="B132" s="9" t="s">
        <v>147</v>
      </c>
      <c r="C132" s="14" t="s">
        <v>411</v>
      </c>
      <c r="D132" s="14" t="s">
        <v>412</v>
      </c>
      <c r="E132" s="16" t="s">
        <v>745</v>
      </c>
      <c r="F132" s="16" t="s">
        <v>768</v>
      </c>
      <c r="G132" s="16" t="s">
        <v>769</v>
      </c>
      <c r="H132" s="16" t="s">
        <v>265</v>
      </c>
      <c r="I132" s="16" t="s">
        <v>770</v>
      </c>
      <c r="J132" s="50">
        <v>45292</v>
      </c>
      <c r="K132" s="50">
        <v>45536</v>
      </c>
      <c r="L132" s="51" t="s">
        <v>768</v>
      </c>
      <c r="M132" s="16" t="s">
        <v>771</v>
      </c>
      <c r="N132" s="10">
        <f t="shared" si="4"/>
        <v>40</v>
      </c>
      <c r="O132" s="38">
        <v>40</v>
      </c>
      <c r="P132" s="16">
        <v>0</v>
      </c>
      <c r="Q132" s="16">
        <v>1</v>
      </c>
      <c r="R132" s="16">
        <v>280</v>
      </c>
      <c r="S132" s="16">
        <v>1280</v>
      </c>
      <c r="T132" s="16">
        <v>0</v>
      </c>
      <c r="U132" s="16">
        <v>20</v>
      </c>
      <c r="V132" s="16">
        <v>80</v>
      </c>
      <c r="W132" s="16" t="s">
        <v>772</v>
      </c>
      <c r="X132" s="16" t="s">
        <v>773</v>
      </c>
      <c r="Y132" s="10"/>
    </row>
    <row r="133" s="1" customFormat="1" ht="135" spans="1:25">
      <c r="A133" s="9">
        <v>127</v>
      </c>
      <c r="B133" s="9" t="s">
        <v>147</v>
      </c>
      <c r="C133" s="14" t="s">
        <v>411</v>
      </c>
      <c r="D133" s="14" t="s">
        <v>412</v>
      </c>
      <c r="E133" s="16" t="s">
        <v>745</v>
      </c>
      <c r="F133" s="16" t="s">
        <v>774</v>
      </c>
      <c r="G133" s="16" t="s">
        <v>775</v>
      </c>
      <c r="H133" s="16" t="s">
        <v>265</v>
      </c>
      <c r="I133" s="16" t="s">
        <v>776</v>
      </c>
      <c r="J133" s="50">
        <v>45292</v>
      </c>
      <c r="K133" s="50">
        <v>45627</v>
      </c>
      <c r="L133" s="51" t="s">
        <v>750</v>
      </c>
      <c r="M133" s="16" t="s">
        <v>777</v>
      </c>
      <c r="N133" s="10">
        <f t="shared" si="4"/>
        <v>48</v>
      </c>
      <c r="O133" s="38">
        <v>48</v>
      </c>
      <c r="P133" s="16">
        <v>0</v>
      </c>
      <c r="Q133" s="16">
        <v>1</v>
      </c>
      <c r="R133" s="16">
        <v>423</v>
      </c>
      <c r="S133" s="16">
        <v>1647</v>
      </c>
      <c r="T133" s="59">
        <v>0</v>
      </c>
      <c r="U133" s="16">
        <v>90</v>
      </c>
      <c r="V133" s="29">
        <v>330</v>
      </c>
      <c r="W133" s="16" t="s">
        <v>778</v>
      </c>
      <c r="X133" s="16" t="s">
        <v>779</v>
      </c>
      <c r="Y133" s="10"/>
    </row>
    <row r="134" s="1" customFormat="1" ht="101.25" spans="1:25">
      <c r="A134" s="9">
        <v>128</v>
      </c>
      <c r="B134" s="10" t="s">
        <v>76</v>
      </c>
      <c r="C134" s="10" t="s">
        <v>77</v>
      </c>
      <c r="D134" s="10" t="s">
        <v>89</v>
      </c>
      <c r="E134" s="16" t="s">
        <v>745</v>
      </c>
      <c r="F134" s="16" t="s">
        <v>774</v>
      </c>
      <c r="G134" s="16" t="s">
        <v>780</v>
      </c>
      <c r="H134" s="16" t="s">
        <v>92</v>
      </c>
      <c r="I134" s="16" t="s">
        <v>776</v>
      </c>
      <c r="J134" s="50">
        <v>45292</v>
      </c>
      <c r="K134" s="50">
        <v>45627</v>
      </c>
      <c r="L134" s="51" t="s">
        <v>750</v>
      </c>
      <c r="M134" s="16" t="s">
        <v>781</v>
      </c>
      <c r="N134" s="10">
        <f t="shared" si="4"/>
        <v>60</v>
      </c>
      <c r="O134" s="38">
        <v>60</v>
      </c>
      <c r="P134" s="16">
        <v>0</v>
      </c>
      <c r="Q134" s="16">
        <v>1</v>
      </c>
      <c r="R134" s="16">
        <v>423</v>
      </c>
      <c r="S134" s="16">
        <v>1647</v>
      </c>
      <c r="T134" s="59">
        <v>0</v>
      </c>
      <c r="U134" s="16">
        <v>90</v>
      </c>
      <c r="V134" s="16">
        <v>330</v>
      </c>
      <c r="W134" s="16" t="s">
        <v>782</v>
      </c>
      <c r="X134" s="16" t="s">
        <v>783</v>
      </c>
      <c r="Y134" s="10"/>
    </row>
    <row r="135" s="1" customFormat="1" ht="101.25" spans="1:25">
      <c r="A135" s="9">
        <v>129</v>
      </c>
      <c r="B135" s="10" t="s">
        <v>76</v>
      </c>
      <c r="C135" s="10" t="s">
        <v>77</v>
      </c>
      <c r="D135" s="10" t="s">
        <v>78</v>
      </c>
      <c r="E135" s="16" t="s">
        <v>745</v>
      </c>
      <c r="F135" s="16" t="s">
        <v>784</v>
      </c>
      <c r="G135" s="16" t="s">
        <v>785</v>
      </c>
      <c r="H135" s="16" t="s">
        <v>92</v>
      </c>
      <c r="I135" s="16" t="s">
        <v>786</v>
      </c>
      <c r="J135" s="50">
        <v>45292</v>
      </c>
      <c r="K135" s="50">
        <v>45597</v>
      </c>
      <c r="L135" s="51" t="s">
        <v>787</v>
      </c>
      <c r="M135" s="16" t="s">
        <v>788</v>
      </c>
      <c r="N135" s="10">
        <f t="shared" si="4"/>
        <v>30</v>
      </c>
      <c r="O135" s="38">
        <v>30</v>
      </c>
      <c r="P135" s="16">
        <v>0</v>
      </c>
      <c r="Q135" s="16">
        <v>1</v>
      </c>
      <c r="R135" s="16">
        <v>236</v>
      </c>
      <c r="S135" s="16">
        <v>980</v>
      </c>
      <c r="T135" s="59">
        <v>0</v>
      </c>
      <c r="U135" s="16">
        <v>44</v>
      </c>
      <c r="V135" s="16">
        <v>146</v>
      </c>
      <c r="W135" s="16" t="s">
        <v>789</v>
      </c>
      <c r="X135" s="16" t="s">
        <v>790</v>
      </c>
      <c r="Y135" s="10"/>
    </row>
    <row r="136" s="1" customFormat="1" ht="101.25" spans="1:25">
      <c r="A136" s="9">
        <v>130</v>
      </c>
      <c r="B136" s="10" t="s">
        <v>76</v>
      </c>
      <c r="C136" s="10" t="s">
        <v>77</v>
      </c>
      <c r="D136" s="10" t="s">
        <v>78</v>
      </c>
      <c r="E136" s="16" t="s">
        <v>745</v>
      </c>
      <c r="F136" s="16" t="s">
        <v>784</v>
      </c>
      <c r="G136" s="16" t="s">
        <v>791</v>
      </c>
      <c r="H136" s="16" t="s">
        <v>92</v>
      </c>
      <c r="I136" s="16" t="s">
        <v>792</v>
      </c>
      <c r="J136" s="50">
        <v>45292</v>
      </c>
      <c r="K136" s="50">
        <v>45597</v>
      </c>
      <c r="L136" s="51" t="s">
        <v>787</v>
      </c>
      <c r="M136" s="16" t="s">
        <v>793</v>
      </c>
      <c r="N136" s="10">
        <f t="shared" si="4"/>
        <v>10</v>
      </c>
      <c r="O136" s="38">
        <v>10</v>
      </c>
      <c r="P136" s="16">
        <v>0</v>
      </c>
      <c r="Q136" s="16">
        <v>1</v>
      </c>
      <c r="R136" s="16">
        <v>70</v>
      </c>
      <c r="S136" s="16">
        <v>280</v>
      </c>
      <c r="T136" s="59">
        <v>0</v>
      </c>
      <c r="U136" s="16">
        <v>20</v>
      </c>
      <c r="V136" s="16">
        <v>98</v>
      </c>
      <c r="W136" s="16" t="s">
        <v>794</v>
      </c>
      <c r="X136" s="16" t="s">
        <v>795</v>
      </c>
      <c r="Y136" s="10"/>
    </row>
    <row r="137" s="1" customFormat="1" ht="135" spans="1:25">
      <c r="A137" s="9">
        <v>131</v>
      </c>
      <c r="B137" s="9" t="s">
        <v>147</v>
      </c>
      <c r="C137" s="14" t="s">
        <v>411</v>
      </c>
      <c r="D137" s="14" t="s">
        <v>412</v>
      </c>
      <c r="E137" s="16" t="s">
        <v>745</v>
      </c>
      <c r="F137" s="16" t="s">
        <v>784</v>
      </c>
      <c r="G137" s="16" t="s">
        <v>796</v>
      </c>
      <c r="H137" s="16" t="s">
        <v>265</v>
      </c>
      <c r="I137" s="16" t="s">
        <v>797</v>
      </c>
      <c r="J137" s="55">
        <v>45292</v>
      </c>
      <c r="K137" s="55">
        <v>45597</v>
      </c>
      <c r="L137" s="51" t="s">
        <v>787</v>
      </c>
      <c r="M137" s="16" t="s">
        <v>798</v>
      </c>
      <c r="N137" s="10">
        <f t="shared" si="4"/>
        <v>30</v>
      </c>
      <c r="O137" s="38">
        <v>30</v>
      </c>
      <c r="P137" s="56">
        <v>0</v>
      </c>
      <c r="Q137" s="16">
        <v>1</v>
      </c>
      <c r="R137" s="16">
        <v>300</v>
      </c>
      <c r="S137" s="16">
        <v>1300</v>
      </c>
      <c r="T137" s="16">
        <v>0</v>
      </c>
      <c r="U137" s="16">
        <v>60</v>
      </c>
      <c r="V137" s="16">
        <v>240</v>
      </c>
      <c r="W137" s="16" t="s">
        <v>799</v>
      </c>
      <c r="X137" s="16" t="s">
        <v>800</v>
      </c>
      <c r="Y137" s="10"/>
    </row>
    <row r="138" s="1" customFormat="1" ht="135" spans="1:25">
      <c r="A138" s="9">
        <v>132</v>
      </c>
      <c r="B138" s="10" t="s">
        <v>76</v>
      </c>
      <c r="C138" s="10" t="s">
        <v>77</v>
      </c>
      <c r="D138" s="10" t="s">
        <v>89</v>
      </c>
      <c r="E138" s="16" t="s">
        <v>745</v>
      </c>
      <c r="F138" s="16" t="s">
        <v>784</v>
      </c>
      <c r="G138" s="16" t="s">
        <v>801</v>
      </c>
      <c r="H138" s="16" t="s">
        <v>92</v>
      </c>
      <c r="I138" s="16" t="s">
        <v>784</v>
      </c>
      <c r="J138" s="50">
        <v>45292</v>
      </c>
      <c r="K138" s="50">
        <v>45597</v>
      </c>
      <c r="L138" s="51" t="s">
        <v>787</v>
      </c>
      <c r="M138" s="16" t="s">
        <v>802</v>
      </c>
      <c r="N138" s="10">
        <f t="shared" si="4"/>
        <v>30</v>
      </c>
      <c r="O138" s="38">
        <v>30</v>
      </c>
      <c r="P138" s="16">
        <v>0</v>
      </c>
      <c r="Q138" s="16">
        <v>1</v>
      </c>
      <c r="R138" s="16">
        <v>536</v>
      </c>
      <c r="S138" s="16">
        <v>2386</v>
      </c>
      <c r="T138" s="16">
        <v>0</v>
      </c>
      <c r="U138" s="16">
        <v>104</v>
      </c>
      <c r="V138" s="16">
        <v>395</v>
      </c>
      <c r="W138" s="16" t="s">
        <v>803</v>
      </c>
      <c r="X138" s="16" t="s">
        <v>804</v>
      </c>
      <c r="Y138" s="10"/>
    </row>
    <row r="139" s="1" customFormat="1" ht="157.5" spans="1:25">
      <c r="A139" s="9">
        <v>133</v>
      </c>
      <c r="B139" s="9" t="s">
        <v>147</v>
      </c>
      <c r="C139" s="14" t="s">
        <v>411</v>
      </c>
      <c r="D139" s="14" t="s">
        <v>412</v>
      </c>
      <c r="E139" s="16" t="s">
        <v>745</v>
      </c>
      <c r="F139" s="16" t="s">
        <v>805</v>
      </c>
      <c r="G139" s="16" t="s">
        <v>806</v>
      </c>
      <c r="H139" s="16" t="s">
        <v>265</v>
      </c>
      <c r="I139" s="50" t="s">
        <v>807</v>
      </c>
      <c r="J139" s="50">
        <v>45292</v>
      </c>
      <c r="K139" s="50">
        <v>45597</v>
      </c>
      <c r="L139" s="51" t="s">
        <v>808</v>
      </c>
      <c r="M139" s="16" t="s">
        <v>809</v>
      </c>
      <c r="N139" s="10">
        <f t="shared" si="4"/>
        <v>25</v>
      </c>
      <c r="O139" s="38">
        <v>10</v>
      </c>
      <c r="P139" s="16">
        <v>15</v>
      </c>
      <c r="Q139" s="16">
        <v>1</v>
      </c>
      <c r="R139" s="16">
        <v>138</v>
      </c>
      <c r="S139" s="59">
        <v>532</v>
      </c>
      <c r="T139" s="16">
        <v>0</v>
      </c>
      <c r="U139" s="16">
        <v>13</v>
      </c>
      <c r="V139" s="16">
        <v>57</v>
      </c>
      <c r="W139" s="16" t="s">
        <v>810</v>
      </c>
      <c r="X139" s="16" t="s">
        <v>811</v>
      </c>
      <c r="Y139" s="10"/>
    </row>
    <row r="140" s="1" customFormat="1" ht="123.75" spans="1:25">
      <c r="A140" s="9">
        <v>134</v>
      </c>
      <c r="B140" s="10" t="s">
        <v>76</v>
      </c>
      <c r="C140" s="10" t="s">
        <v>77</v>
      </c>
      <c r="D140" s="10" t="s">
        <v>78</v>
      </c>
      <c r="E140" s="16" t="s">
        <v>745</v>
      </c>
      <c r="F140" s="16" t="s">
        <v>805</v>
      </c>
      <c r="G140" s="16" t="s">
        <v>812</v>
      </c>
      <c r="H140" s="16" t="s">
        <v>209</v>
      </c>
      <c r="I140" s="50" t="s">
        <v>813</v>
      </c>
      <c r="J140" s="50">
        <v>45292</v>
      </c>
      <c r="K140" s="50">
        <v>45597</v>
      </c>
      <c r="L140" s="51" t="s">
        <v>808</v>
      </c>
      <c r="M140" s="16" t="s">
        <v>814</v>
      </c>
      <c r="N140" s="10">
        <f t="shared" si="4"/>
        <v>135</v>
      </c>
      <c r="O140" s="38">
        <v>45</v>
      </c>
      <c r="P140" s="16">
        <v>90</v>
      </c>
      <c r="Q140" s="16">
        <v>1</v>
      </c>
      <c r="R140" s="16">
        <v>195</v>
      </c>
      <c r="S140" s="16">
        <v>865</v>
      </c>
      <c r="T140" s="16">
        <v>0</v>
      </c>
      <c r="U140" s="16">
        <v>37</v>
      </c>
      <c r="V140" s="16">
        <v>477</v>
      </c>
      <c r="W140" s="16" t="s">
        <v>815</v>
      </c>
      <c r="X140" s="16" t="s">
        <v>816</v>
      </c>
      <c r="Y140" s="10"/>
    </row>
    <row r="141" s="1" customFormat="1" ht="123.75" spans="1:25">
      <c r="A141" s="9">
        <v>135</v>
      </c>
      <c r="B141" s="9" t="s">
        <v>147</v>
      </c>
      <c r="C141" s="14" t="s">
        <v>411</v>
      </c>
      <c r="D141" s="14" t="s">
        <v>412</v>
      </c>
      <c r="E141" s="16" t="s">
        <v>745</v>
      </c>
      <c r="F141" s="16" t="s">
        <v>805</v>
      </c>
      <c r="G141" s="16" t="s">
        <v>817</v>
      </c>
      <c r="H141" s="16" t="s">
        <v>92</v>
      </c>
      <c r="I141" s="16" t="s">
        <v>813</v>
      </c>
      <c r="J141" s="50">
        <v>45292</v>
      </c>
      <c r="K141" s="50">
        <v>45597</v>
      </c>
      <c r="L141" s="16" t="s">
        <v>808</v>
      </c>
      <c r="M141" s="16" t="s">
        <v>818</v>
      </c>
      <c r="N141" s="10">
        <f t="shared" si="4"/>
        <v>25</v>
      </c>
      <c r="O141" s="38">
        <v>10</v>
      </c>
      <c r="P141" s="16">
        <v>15</v>
      </c>
      <c r="Q141" s="16">
        <v>1</v>
      </c>
      <c r="R141" s="16">
        <v>210</v>
      </c>
      <c r="S141" s="16">
        <v>952</v>
      </c>
      <c r="T141" s="16">
        <v>0</v>
      </c>
      <c r="U141" s="16">
        <v>59</v>
      </c>
      <c r="V141" s="16">
        <v>588</v>
      </c>
      <c r="W141" s="16" t="s">
        <v>819</v>
      </c>
      <c r="X141" s="16" t="s">
        <v>820</v>
      </c>
      <c r="Y141" s="10"/>
    </row>
    <row r="142" s="1" customFormat="1" ht="157.5" spans="1:25">
      <c r="A142" s="9">
        <v>136</v>
      </c>
      <c r="B142" s="9" t="s">
        <v>147</v>
      </c>
      <c r="C142" s="14" t="s">
        <v>411</v>
      </c>
      <c r="D142" s="14" t="s">
        <v>412</v>
      </c>
      <c r="E142" s="16" t="s">
        <v>745</v>
      </c>
      <c r="F142" s="16" t="s">
        <v>805</v>
      </c>
      <c r="G142" s="16" t="s">
        <v>821</v>
      </c>
      <c r="H142" s="16" t="s">
        <v>265</v>
      </c>
      <c r="I142" s="16" t="s">
        <v>813</v>
      </c>
      <c r="J142" s="50">
        <v>45292</v>
      </c>
      <c r="K142" s="50">
        <v>45597</v>
      </c>
      <c r="L142" s="16" t="s">
        <v>808</v>
      </c>
      <c r="M142" s="16" t="s">
        <v>822</v>
      </c>
      <c r="N142" s="10">
        <f t="shared" si="4"/>
        <v>157</v>
      </c>
      <c r="O142" s="38">
        <v>60</v>
      </c>
      <c r="P142" s="16">
        <v>97</v>
      </c>
      <c r="Q142" s="16">
        <v>1</v>
      </c>
      <c r="R142" s="16">
        <v>422</v>
      </c>
      <c r="S142" s="16">
        <v>1960</v>
      </c>
      <c r="T142" s="16">
        <v>0</v>
      </c>
      <c r="U142" s="16">
        <v>75</v>
      </c>
      <c r="V142" s="16">
        <v>1960</v>
      </c>
      <c r="W142" s="16" t="s">
        <v>823</v>
      </c>
      <c r="X142" s="16" t="s">
        <v>824</v>
      </c>
      <c r="Y142" s="10"/>
    </row>
    <row r="143" s="1" customFormat="1" ht="168.75" spans="1:25">
      <c r="A143" s="9">
        <v>137</v>
      </c>
      <c r="B143" s="10" t="s">
        <v>76</v>
      </c>
      <c r="C143" s="10" t="s">
        <v>77</v>
      </c>
      <c r="D143" s="10" t="s">
        <v>78</v>
      </c>
      <c r="E143" s="16" t="s">
        <v>745</v>
      </c>
      <c r="F143" s="16" t="s">
        <v>825</v>
      </c>
      <c r="G143" s="16" t="s">
        <v>826</v>
      </c>
      <c r="H143" s="16" t="s">
        <v>209</v>
      </c>
      <c r="I143" s="16" t="s">
        <v>827</v>
      </c>
      <c r="J143" s="50">
        <v>45352</v>
      </c>
      <c r="K143" s="50">
        <v>45627</v>
      </c>
      <c r="L143" s="16" t="s">
        <v>825</v>
      </c>
      <c r="M143" s="16" t="s">
        <v>828</v>
      </c>
      <c r="N143" s="10">
        <f t="shared" si="4"/>
        <v>72</v>
      </c>
      <c r="O143" s="38">
        <v>70</v>
      </c>
      <c r="P143" s="16">
        <v>2</v>
      </c>
      <c r="Q143" s="16">
        <v>1</v>
      </c>
      <c r="R143" s="16">
        <v>80</v>
      </c>
      <c r="S143" s="16">
        <v>450</v>
      </c>
      <c r="T143" s="16">
        <v>0</v>
      </c>
      <c r="U143" s="16">
        <v>1</v>
      </c>
      <c r="V143" s="16">
        <v>10</v>
      </c>
      <c r="W143" s="16" t="s">
        <v>829</v>
      </c>
      <c r="X143" s="16" t="s">
        <v>830</v>
      </c>
      <c r="Y143" s="10"/>
    </row>
    <row r="144" s="1" customFormat="1" ht="135" spans="1:25">
      <c r="A144" s="9">
        <v>138</v>
      </c>
      <c r="B144" s="10" t="s">
        <v>76</v>
      </c>
      <c r="C144" s="10" t="s">
        <v>77</v>
      </c>
      <c r="D144" s="10" t="s">
        <v>89</v>
      </c>
      <c r="E144" s="16" t="s">
        <v>745</v>
      </c>
      <c r="F144" s="16" t="s">
        <v>825</v>
      </c>
      <c r="G144" s="16" t="s">
        <v>831</v>
      </c>
      <c r="H144" s="16" t="s">
        <v>92</v>
      </c>
      <c r="I144" s="16" t="s">
        <v>832</v>
      </c>
      <c r="J144" s="50">
        <v>45352</v>
      </c>
      <c r="K144" s="50">
        <v>45627</v>
      </c>
      <c r="L144" s="16" t="s">
        <v>825</v>
      </c>
      <c r="M144" s="16" t="s">
        <v>833</v>
      </c>
      <c r="N144" s="10">
        <f t="shared" si="4"/>
        <v>10</v>
      </c>
      <c r="O144" s="38">
        <v>10</v>
      </c>
      <c r="P144" s="16">
        <v>0</v>
      </c>
      <c r="Q144" s="16">
        <v>1</v>
      </c>
      <c r="R144" s="16">
        <v>35</v>
      </c>
      <c r="S144" s="16">
        <v>85</v>
      </c>
      <c r="T144" s="16">
        <v>0</v>
      </c>
      <c r="U144" s="16">
        <v>10</v>
      </c>
      <c r="V144" s="16">
        <v>25</v>
      </c>
      <c r="W144" s="16" t="s">
        <v>834</v>
      </c>
      <c r="X144" s="16" t="s">
        <v>835</v>
      </c>
      <c r="Y144" s="10"/>
    </row>
    <row r="145" s="1" customFormat="1" ht="123.75" spans="1:25">
      <c r="A145" s="9">
        <v>139</v>
      </c>
      <c r="B145" s="9" t="s">
        <v>147</v>
      </c>
      <c r="C145" s="14" t="s">
        <v>411</v>
      </c>
      <c r="D145" s="14" t="s">
        <v>412</v>
      </c>
      <c r="E145" s="16" t="s">
        <v>745</v>
      </c>
      <c r="F145" s="16" t="s">
        <v>825</v>
      </c>
      <c r="G145" s="16" t="s">
        <v>836</v>
      </c>
      <c r="H145" s="16" t="s">
        <v>92</v>
      </c>
      <c r="I145" s="16" t="s">
        <v>832</v>
      </c>
      <c r="J145" s="50">
        <v>45352</v>
      </c>
      <c r="K145" s="50">
        <v>45627</v>
      </c>
      <c r="L145" s="16" t="s">
        <v>825</v>
      </c>
      <c r="M145" s="16" t="s">
        <v>837</v>
      </c>
      <c r="N145" s="10">
        <f t="shared" si="4"/>
        <v>32</v>
      </c>
      <c r="O145" s="38">
        <v>32</v>
      </c>
      <c r="P145" s="16">
        <v>0</v>
      </c>
      <c r="Q145" s="16">
        <v>1</v>
      </c>
      <c r="R145" s="16">
        <v>25</v>
      </c>
      <c r="S145" s="16">
        <v>85</v>
      </c>
      <c r="T145" s="16">
        <v>0</v>
      </c>
      <c r="U145" s="16">
        <v>5</v>
      </c>
      <c r="V145" s="16">
        <v>10</v>
      </c>
      <c r="W145" s="16" t="s">
        <v>838</v>
      </c>
      <c r="X145" s="16" t="s">
        <v>839</v>
      </c>
      <c r="Y145" s="10"/>
    </row>
    <row r="146" s="1" customFormat="1" ht="135" spans="1:25">
      <c r="A146" s="9">
        <v>140</v>
      </c>
      <c r="B146" s="9" t="s">
        <v>147</v>
      </c>
      <c r="C146" s="14" t="s">
        <v>411</v>
      </c>
      <c r="D146" s="14" t="s">
        <v>412</v>
      </c>
      <c r="E146" s="16" t="s">
        <v>745</v>
      </c>
      <c r="F146" s="16" t="s">
        <v>840</v>
      </c>
      <c r="G146" s="16" t="s">
        <v>841</v>
      </c>
      <c r="H146" s="16" t="s">
        <v>265</v>
      </c>
      <c r="I146" s="16" t="s">
        <v>840</v>
      </c>
      <c r="J146" s="50">
        <v>45323</v>
      </c>
      <c r="K146" s="50">
        <v>45627</v>
      </c>
      <c r="L146" s="16" t="s">
        <v>842</v>
      </c>
      <c r="M146" s="16" t="s">
        <v>843</v>
      </c>
      <c r="N146" s="10">
        <f t="shared" si="4"/>
        <v>38</v>
      </c>
      <c r="O146" s="38">
        <v>18</v>
      </c>
      <c r="P146" s="16">
        <v>20</v>
      </c>
      <c r="Q146" s="16">
        <v>1</v>
      </c>
      <c r="R146" s="16">
        <v>240</v>
      </c>
      <c r="S146" s="16">
        <v>1123</v>
      </c>
      <c r="T146" s="16">
        <v>1</v>
      </c>
      <c r="U146" s="16">
        <v>20</v>
      </c>
      <c r="V146" s="16">
        <v>86</v>
      </c>
      <c r="W146" s="16" t="s">
        <v>844</v>
      </c>
      <c r="X146" s="16" t="s">
        <v>845</v>
      </c>
      <c r="Y146" s="10"/>
    </row>
    <row r="147" s="1" customFormat="1" ht="90" spans="1:25">
      <c r="A147" s="9">
        <v>141</v>
      </c>
      <c r="B147" s="10" t="s">
        <v>76</v>
      </c>
      <c r="C147" s="10" t="s">
        <v>77</v>
      </c>
      <c r="D147" s="10" t="s">
        <v>78</v>
      </c>
      <c r="E147" s="16" t="s">
        <v>745</v>
      </c>
      <c r="F147" s="16" t="s">
        <v>840</v>
      </c>
      <c r="G147" s="16" t="s">
        <v>846</v>
      </c>
      <c r="H147" s="16" t="s">
        <v>265</v>
      </c>
      <c r="I147" s="16" t="s">
        <v>840</v>
      </c>
      <c r="J147" s="50">
        <v>45352</v>
      </c>
      <c r="K147" s="50">
        <v>45627</v>
      </c>
      <c r="L147" s="16" t="s">
        <v>842</v>
      </c>
      <c r="M147" s="16" t="s">
        <v>847</v>
      </c>
      <c r="N147" s="10">
        <f t="shared" si="4"/>
        <v>45</v>
      </c>
      <c r="O147" s="38">
        <v>40</v>
      </c>
      <c r="P147" s="16">
        <v>5</v>
      </c>
      <c r="Q147" s="16">
        <v>1</v>
      </c>
      <c r="R147" s="16">
        <v>140</v>
      </c>
      <c r="S147" s="16">
        <v>510</v>
      </c>
      <c r="T147" s="16">
        <v>1</v>
      </c>
      <c r="U147" s="16">
        <v>15</v>
      </c>
      <c r="V147" s="16">
        <v>50</v>
      </c>
      <c r="W147" s="16" t="s">
        <v>848</v>
      </c>
      <c r="X147" s="16" t="s">
        <v>849</v>
      </c>
      <c r="Y147" s="10"/>
    </row>
    <row r="148" s="1" customFormat="1" ht="135" spans="1:25">
      <c r="A148" s="9">
        <v>142</v>
      </c>
      <c r="B148" s="9" t="s">
        <v>147</v>
      </c>
      <c r="C148" s="14" t="s">
        <v>411</v>
      </c>
      <c r="D148" s="14" t="s">
        <v>412</v>
      </c>
      <c r="E148" s="16" t="s">
        <v>745</v>
      </c>
      <c r="F148" s="16" t="s">
        <v>850</v>
      </c>
      <c r="G148" s="16" t="s">
        <v>851</v>
      </c>
      <c r="H148" s="16" t="s">
        <v>852</v>
      </c>
      <c r="I148" s="16" t="s">
        <v>853</v>
      </c>
      <c r="J148" s="50">
        <v>45292</v>
      </c>
      <c r="K148" s="50">
        <v>45627</v>
      </c>
      <c r="L148" s="16" t="s">
        <v>850</v>
      </c>
      <c r="M148" s="16" t="s">
        <v>854</v>
      </c>
      <c r="N148" s="10">
        <f t="shared" si="4"/>
        <v>12</v>
      </c>
      <c r="O148" s="38">
        <v>12</v>
      </c>
      <c r="P148" s="16">
        <v>0</v>
      </c>
      <c r="Q148" s="16">
        <v>1</v>
      </c>
      <c r="R148" s="16">
        <v>110</v>
      </c>
      <c r="S148" s="16">
        <v>680</v>
      </c>
      <c r="T148" s="16">
        <v>0</v>
      </c>
      <c r="U148" s="16">
        <v>66</v>
      </c>
      <c r="V148" s="16">
        <v>280</v>
      </c>
      <c r="W148" s="16" t="s">
        <v>855</v>
      </c>
      <c r="X148" s="16" t="s">
        <v>856</v>
      </c>
      <c r="Y148" s="10"/>
    </row>
    <row r="149" s="1" customFormat="1" ht="112.5" spans="1:25">
      <c r="A149" s="9">
        <v>143</v>
      </c>
      <c r="B149" s="10" t="s">
        <v>76</v>
      </c>
      <c r="C149" s="10" t="s">
        <v>77</v>
      </c>
      <c r="D149" s="10" t="s">
        <v>78</v>
      </c>
      <c r="E149" s="16" t="s">
        <v>745</v>
      </c>
      <c r="F149" s="16" t="s">
        <v>850</v>
      </c>
      <c r="G149" s="16" t="s">
        <v>857</v>
      </c>
      <c r="H149" s="16" t="s">
        <v>858</v>
      </c>
      <c r="I149" s="16" t="s">
        <v>859</v>
      </c>
      <c r="J149" s="50">
        <v>45292</v>
      </c>
      <c r="K149" s="50">
        <v>45627</v>
      </c>
      <c r="L149" s="16" t="s">
        <v>850</v>
      </c>
      <c r="M149" s="16" t="s">
        <v>860</v>
      </c>
      <c r="N149" s="10">
        <f t="shared" si="4"/>
        <v>35.8</v>
      </c>
      <c r="O149" s="38">
        <v>35.8</v>
      </c>
      <c r="P149" s="16">
        <v>0</v>
      </c>
      <c r="Q149" s="16">
        <v>1</v>
      </c>
      <c r="R149" s="16">
        <v>320</v>
      </c>
      <c r="S149" s="16">
        <v>2000</v>
      </c>
      <c r="T149" s="16">
        <v>0</v>
      </c>
      <c r="U149" s="16">
        <v>66</v>
      </c>
      <c r="V149" s="16">
        <v>280</v>
      </c>
      <c r="W149" s="16" t="s">
        <v>861</v>
      </c>
      <c r="X149" s="16" t="s">
        <v>862</v>
      </c>
      <c r="Y149" s="10"/>
    </row>
    <row r="150" s="1" customFormat="1" ht="157.5" spans="1:25">
      <c r="A150" s="9">
        <v>144</v>
      </c>
      <c r="B150" s="9" t="s">
        <v>147</v>
      </c>
      <c r="C150" s="10" t="s">
        <v>148</v>
      </c>
      <c r="D150" s="9" t="s">
        <v>149</v>
      </c>
      <c r="E150" s="16" t="s">
        <v>745</v>
      </c>
      <c r="F150" s="16" t="s">
        <v>850</v>
      </c>
      <c r="G150" s="16" t="s">
        <v>863</v>
      </c>
      <c r="H150" s="16" t="s">
        <v>92</v>
      </c>
      <c r="I150" s="16" t="s">
        <v>850</v>
      </c>
      <c r="J150" s="50">
        <v>45292</v>
      </c>
      <c r="K150" s="50">
        <v>45627</v>
      </c>
      <c r="L150" s="16" t="s">
        <v>850</v>
      </c>
      <c r="M150" s="16" t="s">
        <v>864</v>
      </c>
      <c r="N150" s="10">
        <f t="shared" si="4"/>
        <v>50</v>
      </c>
      <c r="O150" s="38">
        <v>50</v>
      </c>
      <c r="P150" s="16">
        <v>0</v>
      </c>
      <c r="Q150" s="16">
        <v>1</v>
      </c>
      <c r="R150" s="16">
        <v>520</v>
      </c>
      <c r="S150" s="16">
        <v>2000</v>
      </c>
      <c r="T150" s="16">
        <v>0</v>
      </c>
      <c r="U150" s="16">
        <v>66</v>
      </c>
      <c r="V150" s="16">
        <v>280</v>
      </c>
      <c r="W150" s="16" t="s">
        <v>865</v>
      </c>
      <c r="X150" s="16" t="s">
        <v>866</v>
      </c>
      <c r="Y150" s="10"/>
    </row>
    <row r="151" s="1" customFormat="1" ht="101.25" spans="1:25">
      <c r="A151" s="9">
        <v>145</v>
      </c>
      <c r="B151" s="9" t="s">
        <v>147</v>
      </c>
      <c r="C151" s="9" t="s">
        <v>867</v>
      </c>
      <c r="D151" s="20" t="s">
        <v>868</v>
      </c>
      <c r="E151" s="16" t="s">
        <v>745</v>
      </c>
      <c r="F151" s="16" t="s">
        <v>869</v>
      </c>
      <c r="G151" s="16" t="s">
        <v>870</v>
      </c>
      <c r="H151" s="16" t="s">
        <v>92</v>
      </c>
      <c r="I151" s="16" t="s">
        <v>871</v>
      </c>
      <c r="J151" s="50">
        <v>45292</v>
      </c>
      <c r="K151" s="50">
        <v>45627</v>
      </c>
      <c r="L151" s="16" t="s">
        <v>750</v>
      </c>
      <c r="M151" s="16" t="s">
        <v>872</v>
      </c>
      <c r="N151" s="10">
        <f t="shared" si="4"/>
        <v>50</v>
      </c>
      <c r="O151" s="38">
        <v>20</v>
      </c>
      <c r="P151" s="16">
        <v>30</v>
      </c>
      <c r="Q151" s="16">
        <v>1</v>
      </c>
      <c r="R151" s="16">
        <v>641</v>
      </c>
      <c r="S151" s="16">
        <v>2471</v>
      </c>
      <c r="T151" s="16">
        <v>1</v>
      </c>
      <c r="U151" s="16">
        <v>91</v>
      </c>
      <c r="V151" s="16">
        <v>383</v>
      </c>
      <c r="W151" s="16" t="s">
        <v>873</v>
      </c>
      <c r="X151" s="16" t="s">
        <v>874</v>
      </c>
      <c r="Y151" s="10"/>
    </row>
    <row r="152" s="1" customFormat="1" ht="157.5" spans="1:25">
      <c r="A152" s="9">
        <v>146</v>
      </c>
      <c r="B152" s="9" t="s">
        <v>147</v>
      </c>
      <c r="C152" s="14" t="s">
        <v>411</v>
      </c>
      <c r="D152" s="14" t="s">
        <v>412</v>
      </c>
      <c r="E152" s="16" t="s">
        <v>745</v>
      </c>
      <c r="F152" s="16" t="s">
        <v>869</v>
      </c>
      <c r="G152" s="16" t="s">
        <v>875</v>
      </c>
      <c r="H152" s="16" t="s">
        <v>92</v>
      </c>
      <c r="I152" s="16" t="s">
        <v>876</v>
      </c>
      <c r="J152" s="50">
        <v>45292</v>
      </c>
      <c r="K152" s="50">
        <v>45627</v>
      </c>
      <c r="L152" s="16" t="s">
        <v>750</v>
      </c>
      <c r="M152" s="16" t="s">
        <v>877</v>
      </c>
      <c r="N152" s="10">
        <f t="shared" si="4"/>
        <v>26</v>
      </c>
      <c r="O152" s="38">
        <v>20</v>
      </c>
      <c r="P152" s="16">
        <v>6</v>
      </c>
      <c r="Q152" s="16">
        <v>1</v>
      </c>
      <c r="R152" s="16">
        <v>641</v>
      </c>
      <c r="S152" s="16">
        <v>2471</v>
      </c>
      <c r="T152" s="16">
        <v>1</v>
      </c>
      <c r="U152" s="16">
        <v>91</v>
      </c>
      <c r="V152" s="16">
        <v>383</v>
      </c>
      <c r="W152" s="16" t="s">
        <v>878</v>
      </c>
      <c r="X152" s="16" t="s">
        <v>879</v>
      </c>
      <c r="Y152" s="10"/>
    </row>
    <row r="153" s="1" customFormat="1" ht="123.75" spans="1:25">
      <c r="A153" s="9">
        <v>147</v>
      </c>
      <c r="B153" s="10" t="s">
        <v>76</v>
      </c>
      <c r="C153" s="10" t="s">
        <v>77</v>
      </c>
      <c r="D153" s="10" t="s">
        <v>78</v>
      </c>
      <c r="E153" s="16" t="s">
        <v>745</v>
      </c>
      <c r="F153" s="16" t="s">
        <v>869</v>
      </c>
      <c r="G153" s="16" t="s">
        <v>880</v>
      </c>
      <c r="H153" s="16" t="s">
        <v>209</v>
      </c>
      <c r="I153" s="16" t="s">
        <v>881</v>
      </c>
      <c r="J153" s="50">
        <v>45292</v>
      </c>
      <c r="K153" s="50">
        <v>45627</v>
      </c>
      <c r="L153" s="16" t="s">
        <v>750</v>
      </c>
      <c r="M153" s="16" t="s">
        <v>882</v>
      </c>
      <c r="N153" s="10">
        <f t="shared" si="4"/>
        <v>65</v>
      </c>
      <c r="O153" s="38">
        <v>40</v>
      </c>
      <c r="P153" s="16">
        <v>25</v>
      </c>
      <c r="Q153" s="16">
        <v>1</v>
      </c>
      <c r="R153" s="16">
        <v>641</v>
      </c>
      <c r="S153" s="16">
        <v>2471</v>
      </c>
      <c r="T153" s="16">
        <v>1</v>
      </c>
      <c r="U153" s="16">
        <v>91</v>
      </c>
      <c r="V153" s="16">
        <v>383</v>
      </c>
      <c r="W153" s="16" t="s">
        <v>883</v>
      </c>
      <c r="X153" s="16" t="s">
        <v>874</v>
      </c>
      <c r="Y153" s="10"/>
    </row>
    <row r="154" s="1" customFormat="1" ht="78.75" spans="1:25">
      <c r="A154" s="9">
        <v>148</v>
      </c>
      <c r="B154" s="10" t="s">
        <v>76</v>
      </c>
      <c r="C154" s="10" t="s">
        <v>77</v>
      </c>
      <c r="D154" s="10" t="s">
        <v>130</v>
      </c>
      <c r="E154" s="10" t="s">
        <v>884</v>
      </c>
      <c r="F154" s="10" t="s">
        <v>885</v>
      </c>
      <c r="G154" s="20" t="s">
        <v>886</v>
      </c>
      <c r="H154" s="10" t="s">
        <v>92</v>
      </c>
      <c r="I154" s="10" t="s">
        <v>887</v>
      </c>
      <c r="J154" s="24">
        <v>45352</v>
      </c>
      <c r="K154" s="24">
        <v>45627</v>
      </c>
      <c r="L154" s="10" t="s">
        <v>885</v>
      </c>
      <c r="M154" s="10" t="s">
        <v>888</v>
      </c>
      <c r="N154" s="10">
        <f t="shared" si="4"/>
        <v>140</v>
      </c>
      <c r="O154" s="23">
        <v>100</v>
      </c>
      <c r="P154" s="10">
        <v>40</v>
      </c>
      <c r="Q154" s="10">
        <v>3</v>
      </c>
      <c r="R154" s="10">
        <v>680</v>
      </c>
      <c r="S154" s="10">
        <v>2000</v>
      </c>
      <c r="T154" s="10">
        <v>3</v>
      </c>
      <c r="U154" s="10">
        <v>110</v>
      </c>
      <c r="V154" s="10">
        <v>577</v>
      </c>
      <c r="W154" s="10" t="s">
        <v>889</v>
      </c>
      <c r="X154" s="10" t="s">
        <v>890</v>
      </c>
      <c r="Y154" s="10"/>
    </row>
    <row r="155" s="1" customFormat="1" ht="67.5" spans="1:25">
      <c r="A155" s="9">
        <v>149</v>
      </c>
      <c r="B155" s="10" t="s">
        <v>76</v>
      </c>
      <c r="C155" s="10" t="s">
        <v>77</v>
      </c>
      <c r="D155" s="10" t="s">
        <v>130</v>
      </c>
      <c r="E155" s="9" t="s">
        <v>884</v>
      </c>
      <c r="F155" s="9" t="s">
        <v>891</v>
      </c>
      <c r="G155" s="9" t="s">
        <v>892</v>
      </c>
      <c r="H155" s="9" t="s">
        <v>92</v>
      </c>
      <c r="I155" s="9" t="s">
        <v>893</v>
      </c>
      <c r="J155" s="33">
        <v>45383</v>
      </c>
      <c r="K155" s="33">
        <v>45627</v>
      </c>
      <c r="L155" s="9" t="s">
        <v>891</v>
      </c>
      <c r="M155" s="9" t="s">
        <v>894</v>
      </c>
      <c r="N155" s="10">
        <f t="shared" si="4"/>
        <v>35</v>
      </c>
      <c r="O155" s="34">
        <v>35</v>
      </c>
      <c r="P155" s="9">
        <v>0</v>
      </c>
      <c r="Q155" s="9">
        <v>1</v>
      </c>
      <c r="R155" s="9">
        <v>59</v>
      </c>
      <c r="S155" s="9">
        <v>247</v>
      </c>
      <c r="T155" s="9">
        <v>1</v>
      </c>
      <c r="U155" s="9">
        <v>14</v>
      </c>
      <c r="V155" s="9">
        <v>131</v>
      </c>
      <c r="W155" s="9" t="s">
        <v>895</v>
      </c>
      <c r="X155" s="10" t="s">
        <v>896</v>
      </c>
      <c r="Y155" s="10"/>
    </row>
    <row r="156" s="1" customFormat="1" ht="78.75" spans="1:25">
      <c r="A156" s="9">
        <v>150</v>
      </c>
      <c r="B156" s="10" t="s">
        <v>76</v>
      </c>
      <c r="C156" s="10" t="s">
        <v>77</v>
      </c>
      <c r="D156" s="10" t="s">
        <v>130</v>
      </c>
      <c r="E156" s="9" t="s">
        <v>884</v>
      </c>
      <c r="F156" s="9" t="s">
        <v>897</v>
      </c>
      <c r="G156" s="9" t="s">
        <v>898</v>
      </c>
      <c r="H156" s="9" t="s">
        <v>92</v>
      </c>
      <c r="I156" s="9" t="s">
        <v>897</v>
      </c>
      <c r="J156" s="33">
        <v>45323</v>
      </c>
      <c r="K156" s="33">
        <v>45505</v>
      </c>
      <c r="L156" s="9" t="s">
        <v>897</v>
      </c>
      <c r="M156" s="9" t="s">
        <v>899</v>
      </c>
      <c r="N156" s="10">
        <f t="shared" si="4"/>
        <v>60</v>
      </c>
      <c r="O156" s="34">
        <v>60</v>
      </c>
      <c r="P156" s="9">
        <v>0</v>
      </c>
      <c r="Q156" s="9">
        <v>1</v>
      </c>
      <c r="R156" s="9">
        <v>997</v>
      </c>
      <c r="S156" s="9">
        <v>3517</v>
      </c>
      <c r="T156" s="9">
        <v>1</v>
      </c>
      <c r="U156" s="9">
        <v>128</v>
      </c>
      <c r="V156" s="9">
        <v>455</v>
      </c>
      <c r="W156" s="9" t="s">
        <v>900</v>
      </c>
      <c r="X156" s="10" t="s">
        <v>901</v>
      </c>
      <c r="Y156" s="10"/>
    </row>
    <row r="157" s="1" customFormat="1" ht="78.75" spans="1:25">
      <c r="A157" s="9">
        <v>151</v>
      </c>
      <c r="B157" s="10" t="s">
        <v>76</v>
      </c>
      <c r="C157" s="10" t="s">
        <v>77</v>
      </c>
      <c r="D157" s="10" t="s">
        <v>130</v>
      </c>
      <c r="E157" s="9" t="s">
        <v>884</v>
      </c>
      <c r="F157" s="9" t="s">
        <v>897</v>
      </c>
      <c r="G157" s="9" t="s">
        <v>902</v>
      </c>
      <c r="H157" s="9" t="s">
        <v>903</v>
      </c>
      <c r="I157" s="9" t="s">
        <v>897</v>
      </c>
      <c r="J157" s="33">
        <v>45292</v>
      </c>
      <c r="K157" s="33">
        <v>45352</v>
      </c>
      <c r="L157" s="9" t="s">
        <v>897</v>
      </c>
      <c r="M157" s="9" t="s">
        <v>904</v>
      </c>
      <c r="N157" s="10">
        <f t="shared" si="4"/>
        <v>30</v>
      </c>
      <c r="O157" s="34">
        <v>30</v>
      </c>
      <c r="P157" s="9">
        <v>0</v>
      </c>
      <c r="Q157" s="9">
        <v>1</v>
      </c>
      <c r="R157" s="9">
        <v>997</v>
      </c>
      <c r="S157" s="9">
        <v>3517</v>
      </c>
      <c r="T157" s="9">
        <v>1</v>
      </c>
      <c r="U157" s="9">
        <v>128</v>
      </c>
      <c r="V157" s="9">
        <v>455</v>
      </c>
      <c r="W157" s="9" t="s">
        <v>905</v>
      </c>
      <c r="X157" s="10" t="s">
        <v>906</v>
      </c>
      <c r="Y157" s="10"/>
    </row>
    <row r="158" s="1" customFormat="1" ht="67.5" spans="1:25">
      <c r="A158" s="9">
        <v>152</v>
      </c>
      <c r="B158" s="10" t="s">
        <v>76</v>
      </c>
      <c r="C158" s="10" t="s">
        <v>77</v>
      </c>
      <c r="D158" s="10" t="s">
        <v>78</v>
      </c>
      <c r="E158" s="9" t="s">
        <v>884</v>
      </c>
      <c r="F158" s="9" t="s">
        <v>907</v>
      </c>
      <c r="G158" s="9" t="s">
        <v>908</v>
      </c>
      <c r="H158" s="9" t="s">
        <v>909</v>
      </c>
      <c r="I158" s="9" t="s">
        <v>907</v>
      </c>
      <c r="J158" s="33">
        <v>45292</v>
      </c>
      <c r="K158" s="33">
        <v>45536</v>
      </c>
      <c r="L158" s="9" t="s">
        <v>907</v>
      </c>
      <c r="M158" s="9" t="s">
        <v>910</v>
      </c>
      <c r="N158" s="10">
        <f t="shared" si="4"/>
        <v>30</v>
      </c>
      <c r="O158" s="34">
        <v>30</v>
      </c>
      <c r="P158" s="9">
        <v>0</v>
      </c>
      <c r="Q158" s="9">
        <v>1</v>
      </c>
      <c r="R158" s="9">
        <v>621</v>
      </c>
      <c r="S158" s="9">
        <v>2473</v>
      </c>
      <c r="T158" s="9">
        <v>1</v>
      </c>
      <c r="U158" s="9">
        <v>135</v>
      </c>
      <c r="V158" s="9">
        <v>500</v>
      </c>
      <c r="W158" s="9" t="s">
        <v>911</v>
      </c>
      <c r="X158" s="10" t="s">
        <v>912</v>
      </c>
      <c r="Y158" s="10"/>
    </row>
    <row r="159" s="1" customFormat="1" ht="67.5" spans="1:25">
      <c r="A159" s="9">
        <v>153</v>
      </c>
      <c r="B159" s="9" t="s">
        <v>147</v>
      </c>
      <c r="C159" s="9" t="s">
        <v>867</v>
      </c>
      <c r="D159" s="9" t="s">
        <v>868</v>
      </c>
      <c r="E159" s="9" t="s">
        <v>884</v>
      </c>
      <c r="F159" s="9" t="s">
        <v>913</v>
      </c>
      <c r="G159" s="9" t="s">
        <v>914</v>
      </c>
      <c r="H159" s="9" t="s">
        <v>92</v>
      </c>
      <c r="I159" s="9" t="s">
        <v>915</v>
      </c>
      <c r="J159" s="33">
        <v>45292</v>
      </c>
      <c r="K159" s="33">
        <v>45413</v>
      </c>
      <c r="L159" s="9" t="s">
        <v>913</v>
      </c>
      <c r="M159" s="9" t="s">
        <v>916</v>
      </c>
      <c r="N159" s="10">
        <f t="shared" si="4"/>
        <v>50</v>
      </c>
      <c r="O159" s="34">
        <v>50</v>
      </c>
      <c r="P159" s="9">
        <v>0</v>
      </c>
      <c r="Q159" s="9">
        <v>1</v>
      </c>
      <c r="R159" s="9">
        <v>49</v>
      </c>
      <c r="S159" s="9">
        <v>211</v>
      </c>
      <c r="T159" s="9">
        <v>1</v>
      </c>
      <c r="U159" s="9">
        <v>10</v>
      </c>
      <c r="V159" s="9">
        <v>39</v>
      </c>
      <c r="W159" s="9" t="s">
        <v>917</v>
      </c>
      <c r="X159" s="10" t="s">
        <v>918</v>
      </c>
      <c r="Y159" s="10"/>
    </row>
    <row r="160" s="1" customFormat="1" ht="67.5" spans="1:25">
      <c r="A160" s="9">
        <v>154</v>
      </c>
      <c r="B160" s="10" t="s">
        <v>76</v>
      </c>
      <c r="C160" s="10" t="s">
        <v>77</v>
      </c>
      <c r="D160" s="10" t="s">
        <v>130</v>
      </c>
      <c r="E160" s="9" t="s">
        <v>884</v>
      </c>
      <c r="F160" s="9" t="s">
        <v>913</v>
      </c>
      <c r="G160" s="9" t="s">
        <v>919</v>
      </c>
      <c r="H160" s="9" t="s">
        <v>920</v>
      </c>
      <c r="I160" s="9" t="s">
        <v>921</v>
      </c>
      <c r="J160" s="33">
        <v>45292</v>
      </c>
      <c r="K160" s="33">
        <v>45627</v>
      </c>
      <c r="L160" s="9" t="s">
        <v>913</v>
      </c>
      <c r="M160" s="9" t="s">
        <v>922</v>
      </c>
      <c r="N160" s="10">
        <f t="shared" si="4"/>
        <v>50</v>
      </c>
      <c r="O160" s="34">
        <v>50</v>
      </c>
      <c r="P160" s="9">
        <v>0</v>
      </c>
      <c r="Q160" s="9">
        <v>1</v>
      </c>
      <c r="R160" s="9">
        <v>65</v>
      </c>
      <c r="S160" s="9">
        <v>302</v>
      </c>
      <c r="T160" s="9">
        <v>1</v>
      </c>
      <c r="U160" s="9">
        <v>12</v>
      </c>
      <c r="V160" s="9">
        <v>48</v>
      </c>
      <c r="W160" s="9" t="s">
        <v>923</v>
      </c>
      <c r="X160" s="10" t="s">
        <v>924</v>
      </c>
      <c r="Y160" s="10"/>
    </row>
    <row r="161" s="1" customFormat="1" ht="67.5" spans="1:25">
      <c r="A161" s="9">
        <v>155</v>
      </c>
      <c r="B161" s="10" t="s">
        <v>76</v>
      </c>
      <c r="C161" s="10" t="s">
        <v>77</v>
      </c>
      <c r="D161" s="10" t="s">
        <v>78</v>
      </c>
      <c r="E161" s="9" t="s">
        <v>884</v>
      </c>
      <c r="F161" s="9" t="s">
        <v>925</v>
      </c>
      <c r="G161" s="9" t="s">
        <v>926</v>
      </c>
      <c r="H161" s="9" t="s">
        <v>92</v>
      </c>
      <c r="I161" s="9" t="s">
        <v>925</v>
      </c>
      <c r="J161" s="33">
        <v>45292</v>
      </c>
      <c r="K161" s="33">
        <v>45627</v>
      </c>
      <c r="L161" s="9" t="s">
        <v>925</v>
      </c>
      <c r="M161" s="9" t="s">
        <v>927</v>
      </c>
      <c r="N161" s="10">
        <f t="shared" si="4"/>
        <v>50</v>
      </c>
      <c r="O161" s="34">
        <v>50</v>
      </c>
      <c r="P161" s="9">
        <v>0</v>
      </c>
      <c r="Q161" s="9">
        <v>1</v>
      </c>
      <c r="R161" s="9">
        <v>534</v>
      </c>
      <c r="S161" s="9">
        <v>1934</v>
      </c>
      <c r="T161" s="9">
        <v>0</v>
      </c>
      <c r="U161" s="9">
        <v>93</v>
      </c>
      <c r="V161" s="9">
        <v>331</v>
      </c>
      <c r="W161" s="9" t="s">
        <v>928</v>
      </c>
      <c r="X161" s="10" t="s">
        <v>912</v>
      </c>
      <c r="Y161" s="10"/>
    </row>
    <row r="162" s="1" customFormat="1" ht="78.75" spans="1:25">
      <c r="A162" s="9">
        <v>156</v>
      </c>
      <c r="B162" s="10" t="s">
        <v>76</v>
      </c>
      <c r="C162" s="10" t="s">
        <v>77</v>
      </c>
      <c r="D162" s="10" t="s">
        <v>78</v>
      </c>
      <c r="E162" s="9" t="s">
        <v>884</v>
      </c>
      <c r="F162" s="9" t="s">
        <v>929</v>
      </c>
      <c r="G162" s="9" t="s">
        <v>930</v>
      </c>
      <c r="H162" s="9" t="s">
        <v>92</v>
      </c>
      <c r="I162" s="9" t="s">
        <v>931</v>
      </c>
      <c r="J162" s="33">
        <v>45292</v>
      </c>
      <c r="K162" s="33">
        <v>45627</v>
      </c>
      <c r="L162" s="9" t="s">
        <v>929</v>
      </c>
      <c r="M162" s="9" t="s">
        <v>932</v>
      </c>
      <c r="N162" s="10">
        <f t="shared" si="4"/>
        <v>50</v>
      </c>
      <c r="O162" s="34">
        <v>50</v>
      </c>
      <c r="P162" s="9">
        <v>0</v>
      </c>
      <c r="Q162" s="9">
        <v>1</v>
      </c>
      <c r="R162" s="9">
        <v>200</v>
      </c>
      <c r="S162" s="9">
        <v>1200</v>
      </c>
      <c r="T162" s="9">
        <v>0</v>
      </c>
      <c r="U162" s="9">
        <v>12</v>
      </c>
      <c r="V162" s="9">
        <v>35</v>
      </c>
      <c r="W162" s="9" t="s">
        <v>933</v>
      </c>
      <c r="X162" s="10" t="s">
        <v>934</v>
      </c>
      <c r="Y162" s="10"/>
    </row>
    <row r="163" s="1" customFormat="1" ht="78.75" spans="1:25">
      <c r="A163" s="9">
        <v>157</v>
      </c>
      <c r="B163" s="10" t="s">
        <v>76</v>
      </c>
      <c r="C163" s="10" t="s">
        <v>77</v>
      </c>
      <c r="D163" s="10" t="s">
        <v>130</v>
      </c>
      <c r="E163" s="9" t="s">
        <v>884</v>
      </c>
      <c r="F163" s="9" t="s">
        <v>935</v>
      </c>
      <c r="G163" s="9" t="s">
        <v>936</v>
      </c>
      <c r="H163" s="9" t="s">
        <v>265</v>
      </c>
      <c r="I163" s="9" t="s">
        <v>935</v>
      </c>
      <c r="J163" s="33">
        <v>45383</v>
      </c>
      <c r="K163" s="33">
        <v>45627</v>
      </c>
      <c r="L163" s="9" t="s">
        <v>935</v>
      </c>
      <c r="M163" s="9" t="s">
        <v>937</v>
      </c>
      <c r="N163" s="10">
        <f t="shared" si="4"/>
        <v>80</v>
      </c>
      <c r="O163" s="34">
        <v>80</v>
      </c>
      <c r="P163" s="9">
        <v>0</v>
      </c>
      <c r="Q163" s="9">
        <v>1</v>
      </c>
      <c r="R163" s="9">
        <v>741</v>
      </c>
      <c r="S163" s="9">
        <v>3114</v>
      </c>
      <c r="T163" s="9">
        <v>1</v>
      </c>
      <c r="U163" s="9">
        <v>150</v>
      </c>
      <c r="V163" s="9">
        <v>604</v>
      </c>
      <c r="W163" s="9" t="s">
        <v>938</v>
      </c>
      <c r="X163" s="10" t="s">
        <v>912</v>
      </c>
      <c r="Y163" s="10"/>
    </row>
    <row r="164" s="1" customFormat="1" ht="67.5" spans="1:25">
      <c r="A164" s="9">
        <v>158</v>
      </c>
      <c r="B164" s="9" t="s">
        <v>147</v>
      </c>
      <c r="C164" s="9" t="s">
        <v>148</v>
      </c>
      <c r="D164" s="9" t="s">
        <v>149</v>
      </c>
      <c r="E164" s="9" t="s">
        <v>884</v>
      </c>
      <c r="F164" s="9" t="s">
        <v>939</v>
      </c>
      <c r="G164" s="9" t="s">
        <v>940</v>
      </c>
      <c r="H164" s="9" t="s">
        <v>92</v>
      </c>
      <c r="I164" s="9" t="s">
        <v>939</v>
      </c>
      <c r="J164" s="33">
        <v>45323</v>
      </c>
      <c r="K164" s="33">
        <v>45444</v>
      </c>
      <c r="L164" s="9" t="s">
        <v>939</v>
      </c>
      <c r="M164" s="9" t="s">
        <v>941</v>
      </c>
      <c r="N164" s="10">
        <f t="shared" si="4"/>
        <v>0</v>
      </c>
      <c r="O164" s="34">
        <v>0</v>
      </c>
      <c r="P164" s="9">
        <v>0</v>
      </c>
      <c r="Q164" s="9">
        <v>1</v>
      </c>
      <c r="R164" s="9">
        <v>714</v>
      </c>
      <c r="S164" s="9">
        <v>2860</v>
      </c>
      <c r="T164" s="9">
        <v>0</v>
      </c>
      <c r="U164" s="9">
        <v>10</v>
      </c>
      <c r="V164" s="9">
        <v>70</v>
      </c>
      <c r="W164" s="9" t="s">
        <v>942</v>
      </c>
      <c r="X164" s="10" t="s">
        <v>912</v>
      </c>
      <c r="Y164" s="10"/>
    </row>
    <row r="165" s="1" customFormat="1" ht="56.25" spans="1:25">
      <c r="A165" s="9">
        <v>159</v>
      </c>
      <c r="B165" s="10" t="s">
        <v>76</v>
      </c>
      <c r="C165" s="10" t="s">
        <v>500</v>
      </c>
      <c r="D165" s="9" t="s">
        <v>501</v>
      </c>
      <c r="E165" s="9" t="s">
        <v>884</v>
      </c>
      <c r="F165" s="9" t="s">
        <v>943</v>
      </c>
      <c r="G165" s="9" t="s">
        <v>944</v>
      </c>
      <c r="H165" s="9" t="s">
        <v>945</v>
      </c>
      <c r="I165" s="9" t="s">
        <v>946</v>
      </c>
      <c r="J165" s="33">
        <v>45292</v>
      </c>
      <c r="K165" s="33">
        <v>45627</v>
      </c>
      <c r="L165" s="9" t="s">
        <v>943</v>
      </c>
      <c r="M165" s="9" t="s">
        <v>947</v>
      </c>
      <c r="N165" s="10">
        <f t="shared" si="4"/>
        <v>20</v>
      </c>
      <c r="O165" s="34">
        <v>20</v>
      </c>
      <c r="P165" s="9">
        <v>0</v>
      </c>
      <c r="Q165" s="9">
        <v>1</v>
      </c>
      <c r="R165" s="9">
        <v>898</v>
      </c>
      <c r="S165" s="9">
        <v>3481</v>
      </c>
      <c r="T165" s="9">
        <v>1</v>
      </c>
      <c r="U165" s="9">
        <v>126</v>
      </c>
      <c r="V165" s="9">
        <v>464</v>
      </c>
      <c r="W165" s="9" t="s">
        <v>948</v>
      </c>
      <c r="X165" s="9" t="s">
        <v>949</v>
      </c>
      <c r="Y165" s="10"/>
    </row>
    <row r="166" s="1" customFormat="1" ht="56.25" spans="1:25">
      <c r="A166" s="9">
        <v>160</v>
      </c>
      <c r="B166" s="9" t="s">
        <v>147</v>
      </c>
      <c r="C166" s="14" t="s">
        <v>411</v>
      </c>
      <c r="D166" s="14" t="s">
        <v>412</v>
      </c>
      <c r="E166" s="9" t="s">
        <v>884</v>
      </c>
      <c r="F166" s="9" t="s">
        <v>943</v>
      </c>
      <c r="G166" s="9" t="s">
        <v>950</v>
      </c>
      <c r="H166" s="9" t="s">
        <v>945</v>
      </c>
      <c r="I166" s="9" t="s">
        <v>943</v>
      </c>
      <c r="J166" s="33">
        <v>45292</v>
      </c>
      <c r="K166" s="33">
        <v>45627</v>
      </c>
      <c r="L166" s="9" t="s">
        <v>943</v>
      </c>
      <c r="M166" s="9" t="s">
        <v>951</v>
      </c>
      <c r="N166" s="10">
        <f t="shared" si="4"/>
        <v>30</v>
      </c>
      <c r="O166" s="34">
        <v>30</v>
      </c>
      <c r="P166" s="9">
        <v>0</v>
      </c>
      <c r="Q166" s="9">
        <v>1</v>
      </c>
      <c r="R166" s="9">
        <v>898</v>
      </c>
      <c r="S166" s="9">
        <v>3481</v>
      </c>
      <c r="T166" s="9">
        <v>1</v>
      </c>
      <c r="U166" s="9">
        <v>126</v>
      </c>
      <c r="V166" s="9">
        <v>464</v>
      </c>
      <c r="W166" s="9" t="s">
        <v>952</v>
      </c>
      <c r="X166" s="9" t="s">
        <v>953</v>
      </c>
      <c r="Y166" s="10"/>
    </row>
    <row r="167" s="1" customFormat="1" ht="78.75" spans="1:25">
      <c r="A167" s="9">
        <v>161</v>
      </c>
      <c r="B167" s="10" t="s">
        <v>76</v>
      </c>
      <c r="C167" s="16" t="s">
        <v>77</v>
      </c>
      <c r="D167" s="16" t="s">
        <v>130</v>
      </c>
      <c r="E167" s="9" t="s">
        <v>884</v>
      </c>
      <c r="F167" s="9" t="s">
        <v>954</v>
      </c>
      <c r="G167" s="9" t="s">
        <v>955</v>
      </c>
      <c r="H167" s="9" t="s">
        <v>92</v>
      </c>
      <c r="I167" s="9" t="s">
        <v>954</v>
      </c>
      <c r="J167" s="33">
        <v>45292</v>
      </c>
      <c r="K167" s="33">
        <v>45627</v>
      </c>
      <c r="L167" s="9" t="s">
        <v>954</v>
      </c>
      <c r="M167" s="9" t="s">
        <v>956</v>
      </c>
      <c r="N167" s="10">
        <f t="shared" si="4"/>
        <v>50</v>
      </c>
      <c r="O167" s="34">
        <v>40</v>
      </c>
      <c r="P167" s="9">
        <v>10</v>
      </c>
      <c r="Q167" s="9">
        <v>1</v>
      </c>
      <c r="R167" s="9">
        <v>200</v>
      </c>
      <c r="S167" s="9">
        <v>800</v>
      </c>
      <c r="T167" s="9">
        <v>1</v>
      </c>
      <c r="U167" s="9">
        <v>120</v>
      </c>
      <c r="V167" s="9">
        <v>360</v>
      </c>
      <c r="W167" s="9" t="s">
        <v>957</v>
      </c>
      <c r="X167" s="9" t="s">
        <v>958</v>
      </c>
      <c r="Y167" s="10"/>
    </row>
    <row r="168" s="1" customFormat="1" ht="56.25" spans="1:25">
      <c r="A168" s="9">
        <v>162</v>
      </c>
      <c r="B168" s="10" t="s">
        <v>76</v>
      </c>
      <c r="C168" s="16" t="s">
        <v>77</v>
      </c>
      <c r="D168" s="16" t="s">
        <v>99</v>
      </c>
      <c r="E168" s="9" t="s">
        <v>884</v>
      </c>
      <c r="F168" s="9" t="s">
        <v>954</v>
      </c>
      <c r="G168" s="9" t="s">
        <v>959</v>
      </c>
      <c r="H168" s="9" t="s">
        <v>92</v>
      </c>
      <c r="I168" s="9" t="s">
        <v>954</v>
      </c>
      <c r="J168" s="33">
        <v>45292</v>
      </c>
      <c r="K168" s="33">
        <v>45627</v>
      </c>
      <c r="L168" s="9" t="s">
        <v>954</v>
      </c>
      <c r="M168" s="9" t="s">
        <v>960</v>
      </c>
      <c r="N168" s="10">
        <f t="shared" si="4"/>
        <v>50</v>
      </c>
      <c r="O168" s="34">
        <v>40</v>
      </c>
      <c r="P168" s="9">
        <v>10</v>
      </c>
      <c r="Q168" s="9">
        <v>1</v>
      </c>
      <c r="R168" s="9">
        <v>270</v>
      </c>
      <c r="S168" s="9">
        <v>612</v>
      </c>
      <c r="T168" s="9">
        <v>1</v>
      </c>
      <c r="U168" s="9">
        <v>20</v>
      </c>
      <c r="V168" s="9">
        <v>80</v>
      </c>
      <c r="W168" s="9" t="s">
        <v>961</v>
      </c>
      <c r="X168" s="9" t="s">
        <v>962</v>
      </c>
      <c r="Y168" s="10"/>
    </row>
    <row r="169" s="1" customFormat="1" ht="90" spans="1:25">
      <c r="A169" s="9">
        <v>163</v>
      </c>
      <c r="B169" s="10" t="s">
        <v>76</v>
      </c>
      <c r="C169" s="16" t="s">
        <v>77</v>
      </c>
      <c r="D169" s="16" t="s">
        <v>99</v>
      </c>
      <c r="E169" s="9" t="s">
        <v>884</v>
      </c>
      <c r="F169" s="9" t="s">
        <v>954</v>
      </c>
      <c r="G169" s="9" t="s">
        <v>963</v>
      </c>
      <c r="H169" s="9" t="s">
        <v>92</v>
      </c>
      <c r="I169" s="9" t="s">
        <v>954</v>
      </c>
      <c r="J169" s="33">
        <v>45292</v>
      </c>
      <c r="K169" s="33">
        <v>45627</v>
      </c>
      <c r="L169" s="9" t="s">
        <v>954</v>
      </c>
      <c r="M169" s="9" t="s">
        <v>964</v>
      </c>
      <c r="N169" s="10">
        <f t="shared" si="4"/>
        <v>50</v>
      </c>
      <c r="O169" s="34">
        <v>40</v>
      </c>
      <c r="P169" s="9">
        <v>10</v>
      </c>
      <c r="Q169" s="9">
        <v>1</v>
      </c>
      <c r="R169" s="9">
        <v>280</v>
      </c>
      <c r="S169" s="9">
        <v>600</v>
      </c>
      <c r="T169" s="9">
        <v>1</v>
      </c>
      <c r="U169" s="9">
        <v>15</v>
      </c>
      <c r="V169" s="9">
        <v>60</v>
      </c>
      <c r="W169" s="9" t="s">
        <v>965</v>
      </c>
      <c r="X169" s="9" t="s">
        <v>966</v>
      </c>
      <c r="Y169" s="10"/>
    </row>
    <row r="170" s="1" customFormat="1" ht="56.25" spans="1:25">
      <c r="A170" s="9">
        <v>164</v>
      </c>
      <c r="B170" s="10" t="s">
        <v>76</v>
      </c>
      <c r="C170" s="10" t="s">
        <v>77</v>
      </c>
      <c r="D170" s="10" t="s">
        <v>78</v>
      </c>
      <c r="E170" s="9" t="s">
        <v>884</v>
      </c>
      <c r="F170" s="9" t="s">
        <v>967</v>
      </c>
      <c r="G170" s="9" t="s">
        <v>968</v>
      </c>
      <c r="H170" s="9" t="s">
        <v>92</v>
      </c>
      <c r="I170" s="9" t="s">
        <v>969</v>
      </c>
      <c r="J170" s="33">
        <v>45292</v>
      </c>
      <c r="K170" s="33">
        <v>45627</v>
      </c>
      <c r="L170" s="9" t="s">
        <v>967</v>
      </c>
      <c r="M170" s="9" t="s">
        <v>970</v>
      </c>
      <c r="N170" s="10">
        <f t="shared" si="4"/>
        <v>100</v>
      </c>
      <c r="O170" s="34">
        <v>100</v>
      </c>
      <c r="P170" s="9">
        <v>0</v>
      </c>
      <c r="Q170" s="9">
        <v>1</v>
      </c>
      <c r="R170" s="9">
        <v>586</v>
      </c>
      <c r="S170" s="9">
        <v>1898</v>
      </c>
      <c r="T170" s="9">
        <v>1</v>
      </c>
      <c r="U170" s="9">
        <v>5</v>
      </c>
      <c r="V170" s="9">
        <v>290</v>
      </c>
      <c r="W170" s="9" t="s">
        <v>971</v>
      </c>
      <c r="X170" s="9" t="s">
        <v>972</v>
      </c>
      <c r="Y170" s="10"/>
    </row>
    <row r="171" s="1" customFormat="1" ht="56.25" spans="1:25">
      <c r="A171" s="9">
        <v>165</v>
      </c>
      <c r="B171" s="10" t="s">
        <v>76</v>
      </c>
      <c r="C171" s="10" t="s">
        <v>77</v>
      </c>
      <c r="D171" s="10" t="s">
        <v>78</v>
      </c>
      <c r="E171" s="9" t="s">
        <v>884</v>
      </c>
      <c r="F171" s="9" t="s">
        <v>967</v>
      </c>
      <c r="G171" s="9" t="s">
        <v>973</v>
      </c>
      <c r="H171" s="9" t="s">
        <v>92</v>
      </c>
      <c r="I171" s="9" t="s">
        <v>967</v>
      </c>
      <c r="J171" s="33">
        <v>45292</v>
      </c>
      <c r="K171" s="33">
        <v>45627</v>
      </c>
      <c r="L171" s="9" t="s">
        <v>967</v>
      </c>
      <c r="M171" s="9" t="s">
        <v>974</v>
      </c>
      <c r="N171" s="10">
        <f t="shared" si="4"/>
        <v>35</v>
      </c>
      <c r="O171" s="34">
        <v>35</v>
      </c>
      <c r="P171" s="9">
        <v>0</v>
      </c>
      <c r="Q171" s="9">
        <v>1</v>
      </c>
      <c r="R171" s="9">
        <v>210</v>
      </c>
      <c r="S171" s="9">
        <v>760</v>
      </c>
      <c r="T171" s="9">
        <v>1</v>
      </c>
      <c r="U171" s="9">
        <v>5</v>
      </c>
      <c r="V171" s="9">
        <v>162</v>
      </c>
      <c r="W171" s="9" t="s">
        <v>975</v>
      </c>
      <c r="X171" s="9" t="s">
        <v>976</v>
      </c>
      <c r="Y171" s="10"/>
    </row>
    <row r="172" s="1" customFormat="1" ht="56.25" spans="1:25">
      <c r="A172" s="9">
        <v>166</v>
      </c>
      <c r="B172" s="9" t="s">
        <v>147</v>
      </c>
      <c r="C172" s="9" t="s">
        <v>148</v>
      </c>
      <c r="D172" s="9" t="s">
        <v>149</v>
      </c>
      <c r="E172" s="9" t="s">
        <v>884</v>
      </c>
      <c r="F172" s="9" t="s">
        <v>967</v>
      </c>
      <c r="G172" s="9" t="s">
        <v>977</v>
      </c>
      <c r="H172" s="9" t="s">
        <v>92</v>
      </c>
      <c r="I172" s="9" t="s">
        <v>967</v>
      </c>
      <c r="J172" s="33">
        <v>45292</v>
      </c>
      <c r="K172" s="33">
        <v>45627</v>
      </c>
      <c r="L172" s="9" t="s">
        <v>967</v>
      </c>
      <c r="M172" s="9" t="s">
        <v>978</v>
      </c>
      <c r="N172" s="10">
        <f t="shared" si="4"/>
        <v>50</v>
      </c>
      <c r="O172" s="34">
        <v>50</v>
      </c>
      <c r="P172" s="9">
        <v>0</v>
      </c>
      <c r="Q172" s="9">
        <v>1</v>
      </c>
      <c r="R172" s="9">
        <v>586</v>
      </c>
      <c r="S172" s="9">
        <v>1898</v>
      </c>
      <c r="T172" s="9">
        <v>1</v>
      </c>
      <c r="U172" s="9">
        <v>5</v>
      </c>
      <c r="V172" s="9">
        <v>290</v>
      </c>
      <c r="W172" s="9" t="s">
        <v>979</v>
      </c>
      <c r="X172" s="9" t="s">
        <v>980</v>
      </c>
      <c r="Y172" s="10"/>
    </row>
    <row r="173" s="1" customFormat="1" ht="90" spans="1:25">
      <c r="A173" s="9">
        <v>167</v>
      </c>
      <c r="B173" s="10" t="s">
        <v>76</v>
      </c>
      <c r="C173" s="10" t="s">
        <v>77</v>
      </c>
      <c r="D173" s="10" t="s">
        <v>78</v>
      </c>
      <c r="E173" s="10" t="s">
        <v>884</v>
      </c>
      <c r="F173" s="10" t="s">
        <v>981</v>
      </c>
      <c r="G173" s="10" t="s">
        <v>982</v>
      </c>
      <c r="H173" s="10" t="s">
        <v>983</v>
      </c>
      <c r="I173" s="10" t="s">
        <v>981</v>
      </c>
      <c r="J173" s="24">
        <v>45292</v>
      </c>
      <c r="K173" s="24">
        <v>45627</v>
      </c>
      <c r="L173" s="10" t="s">
        <v>981</v>
      </c>
      <c r="M173" s="10" t="s">
        <v>984</v>
      </c>
      <c r="N173" s="10">
        <f t="shared" si="4"/>
        <v>80</v>
      </c>
      <c r="O173" s="23">
        <v>70</v>
      </c>
      <c r="P173" s="10">
        <v>10</v>
      </c>
      <c r="Q173" s="10">
        <v>1</v>
      </c>
      <c r="R173" s="10">
        <v>668</v>
      </c>
      <c r="S173" s="10">
        <v>2437</v>
      </c>
      <c r="T173" s="10">
        <v>1</v>
      </c>
      <c r="U173" s="10">
        <v>113</v>
      </c>
      <c r="V173" s="10">
        <v>441</v>
      </c>
      <c r="W173" s="10" t="s">
        <v>985</v>
      </c>
      <c r="X173" s="10" t="s">
        <v>986</v>
      </c>
      <c r="Y173" s="10"/>
    </row>
    <row r="174" s="1" customFormat="1" ht="67.5" spans="1:25">
      <c r="A174" s="9">
        <v>168</v>
      </c>
      <c r="B174" s="10" t="s">
        <v>76</v>
      </c>
      <c r="C174" s="10" t="s">
        <v>77</v>
      </c>
      <c r="D174" s="10" t="s">
        <v>78</v>
      </c>
      <c r="E174" s="9" t="s">
        <v>884</v>
      </c>
      <c r="F174" s="20" t="s">
        <v>987</v>
      </c>
      <c r="G174" s="21" t="s">
        <v>988</v>
      </c>
      <c r="H174" s="20" t="s">
        <v>92</v>
      </c>
      <c r="I174" s="20" t="s">
        <v>987</v>
      </c>
      <c r="J174" s="33">
        <v>45292</v>
      </c>
      <c r="K174" s="33">
        <v>45627</v>
      </c>
      <c r="L174" s="10" t="s">
        <v>987</v>
      </c>
      <c r="M174" s="10" t="s">
        <v>989</v>
      </c>
      <c r="N174" s="10">
        <f t="shared" si="4"/>
        <v>30</v>
      </c>
      <c r="O174" s="23">
        <v>20</v>
      </c>
      <c r="P174" s="10">
        <v>10</v>
      </c>
      <c r="Q174" s="10">
        <v>1</v>
      </c>
      <c r="R174" s="10">
        <v>75</v>
      </c>
      <c r="S174" s="10">
        <v>300</v>
      </c>
      <c r="T174" s="10">
        <v>1</v>
      </c>
      <c r="U174" s="10">
        <v>12</v>
      </c>
      <c r="V174" s="10">
        <v>60</v>
      </c>
      <c r="W174" s="9" t="s">
        <v>990</v>
      </c>
      <c r="X174" s="10" t="s">
        <v>991</v>
      </c>
      <c r="Y174" s="10"/>
    </row>
    <row r="175" s="1" customFormat="1" ht="56.25" spans="1:25">
      <c r="A175" s="9">
        <v>169</v>
      </c>
      <c r="B175" s="10" t="s">
        <v>76</v>
      </c>
      <c r="C175" s="10" t="s">
        <v>77</v>
      </c>
      <c r="D175" s="10" t="s">
        <v>78</v>
      </c>
      <c r="E175" s="9" t="s">
        <v>884</v>
      </c>
      <c r="F175" s="20" t="s">
        <v>987</v>
      </c>
      <c r="G175" s="21" t="s">
        <v>992</v>
      </c>
      <c r="H175" s="20" t="s">
        <v>92</v>
      </c>
      <c r="I175" s="20" t="s">
        <v>987</v>
      </c>
      <c r="J175" s="33">
        <v>45292</v>
      </c>
      <c r="K175" s="33">
        <v>45627</v>
      </c>
      <c r="L175" s="10" t="s">
        <v>987</v>
      </c>
      <c r="M175" s="10" t="s">
        <v>993</v>
      </c>
      <c r="N175" s="10">
        <f t="shared" si="4"/>
        <v>8</v>
      </c>
      <c r="O175" s="23">
        <v>6</v>
      </c>
      <c r="P175" s="10">
        <v>2</v>
      </c>
      <c r="Q175" s="10">
        <v>1</v>
      </c>
      <c r="R175" s="10">
        <v>4</v>
      </c>
      <c r="S175" s="10">
        <v>17</v>
      </c>
      <c r="T175" s="10">
        <v>1</v>
      </c>
      <c r="U175" s="10">
        <v>1</v>
      </c>
      <c r="V175" s="10">
        <v>3</v>
      </c>
      <c r="W175" s="9" t="s">
        <v>994</v>
      </c>
      <c r="X175" s="10" t="s">
        <v>995</v>
      </c>
      <c r="Y175" s="10"/>
    </row>
    <row r="176" s="1" customFormat="1" ht="56.25" spans="1:25">
      <c r="A176" s="9">
        <v>170</v>
      </c>
      <c r="B176" s="9" t="s">
        <v>147</v>
      </c>
      <c r="C176" s="10" t="s">
        <v>148</v>
      </c>
      <c r="D176" s="9" t="s">
        <v>149</v>
      </c>
      <c r="E176" s="9" t="s">
        <v>884</v>
      </c>
      <c r="F176" s="9" t="s">
        <v>996</v>
      </c>
      <c r="G176" s="9" t="s">
        <v>997</v>
      </c>
      <c r="H176" s="20" t="s">
        <v>92</v>
      </c>
      <c r="I176" s="9" t="s">
        <v>998</v>
      </c>
      <c r="J176" s="33">
        <v>45292</v>
      </c>
      <c r="K176" s="33">
        <v>45627</v>
      </c>
      <c r="L176" s="9" t="s">
        <v>996</v>
      </c>
      <c r="M176" s="9" t="s">
        <v>999</v>
      </c>
      <c r="N176" s="10">
        <f t="shared" si="4"/>
        <v>10</v>
      </c>
      <c r="O176" s="34">
        <v>10</v>
      </c>
      <c r="P176" s="9">
        <v>0</v>
      </c>
      <c r="Q176" s="9">
        <v>1</v>
      </c>
      <c r="R176" s="9">
        <v>394</v>
      </c>
      <c r="S176" s="9">
        <v>1526</v>
      </c>
      <c r="T176" s="9">
        <v>1</v>
      </c>
      <c r="U176" s="9">
        <v>76</v>
      </c>
      <c r="V176" s="9">
        <v>282</v>
      </c>
      <c r="W176" s="9" t="s">
        <v>1000</v>
      </c>
      <c r="X176" s="9" t="s">
        <v>1001</v>
      </c>
      <c r="Y176" s="10"/>
    </row>
    <row r="177" s="1" customFormat="1" ht="56.25" spans="1:25">
      <c r="A177" s="9">
        <v>171</v>
      </c>
      <c r="B177" s="9" t="s">
        <v>147</v>
      </c>
      <c r="C177" s="9" t="s">
        <v>867</v>
      </c>
      <c r="D177" s="9" t="s">
        <v>868</v>
      </c>
      <c r="E177" s="9" t="s">
        <v>884</v>
      </c>
      <c r="F177" s="9" t="s">
        <v>996</v>
      </c>
      <c r="G177" s="9" t="s">
        <v>1002</v>
      </c>
      <c r="H177" s="20" t="s">
        <v>92</v>
      </c>
      <c r="I177" s="9" t="s">
        <v>1003</v>
      </c>
      <c r="J177" s="33">
        <v>45292</v>
      </c>
      <c r="K177" s="33">
        <v>45627</v>
      </c>
      <c r="L177" s="9" t="s">
        <v>996</v>
      </c>
      <c r="M177" s="9" t="s">
        <v>1004</v>
      </c>
      <c r="N177" s="10">
        <f t="shared" si="4"/>
        <v>20</v>
      </c>
      <c r="O177" s="34">
        <v>20</v>
      </c>
      <c r="P177" s="9">
        <v>0</v>
      </c>
      <c r="Q177" s="9">
        <v>1</v>
      </c>
      <c r="R177" s="9">
        <v>165</v>
      </c>
      <c r="S177" s="9">
        <v>615</v>
      </c>
      <c r="T177" s="9">
        <v>1</v>
      </c>
      <c r="U177" s="9">
        <v>28</v>
      </c>
      <c r="V177" s="9">
        <v>112</v>
      </c>
      <c r="W177" s="9" t="s">
        <v>1005</v>
      </c>
      <c r="X177" s="9" t="s">
        <v>1006</v>
      </c>
      <c r="Y177" s="10"/>
    </row>
    <row r="178" s="1" customFormat="1" ht="45" spans="1:25">
      <c r="A178" s="9">
        <v>172</v>
      </c>
      <c r="B178" s="18" t="s">
        <v>76</v>
      </c>
      <c r="C178" s="18" t="s">
        <v>77</v>
      </c>
      <c r="D178" s="18" t="s">
        <v>78</v>
      </c>
      <c r="E178" s="18" t="s">
        <v>1007</v>
      </c>
      <c r="F178" s="52"/>
      <c r="G178" s="52" t="s">
        <v>1008</v>
      </c>
      <c r="H178" s="52" t="s">
        <v>265</v>
      </c>
      <c r="I178" s="52" t="s">
        <v>1009</v>
      </c>
      <c r="J178" s="57">
        <v>45383</v>
      </c>
      <c r="K178" s="57">
        <v>45627</v>
      </c>
      <c r="L178" s="52" t="s">
        <v>1010</v>
      </c>
      <c r="M178" s="52" t="s">
        <v>1011</v>
      </c>
      <c r="N178" s="52">
        <v>100</v>
      </c>
      <c r="O178" s="52">
        <v>100</v>
      </c>
      <c r="P178" s="52">
        <v>0</v>
      </c>
      <c r="Q178" s="52">
        <v>3</v>
      </c>
      <c r="R178" s="52">
        <v>1100</v>
      </c>
      <c r="S178" s="52">
        <v>5318</v>
      </c>
      <c r="T178" s="52">
        <v>0</v>
      </c>
      <c r="U178" s="52">
        <v>109</v>
      </c>
      <c r="V178" s="52">
        <v>421</v>
      </c>
      <c r="W178" s="18" t="s">
        <v>1012</v>
      </c>
      <c r="X178" s="42" t="s">
        <v>1013</v>
      </c>
      <c r="Y178" s="10"/>
    </row>
    <row r="179" s="1" customFormat="1" ht="78.75" spans="1:25">
      <c r="A179" s="9">
        <v>173</v>
      </c>
      <c r="B179" s="18" t="s">
        <v>76</v>
      </c>
      <c r="C179" s="18" t="s">
        <v>77</v>
      </c>
      <c r="D179" s="18" t="s">
        <v>78</v>
      </c>
      <c r="E179" s="18" t="s">
        <v>1007</v>
      </c>
      <c r="F179" s="18" t="s">
        <v>1014</v>
      </c>
      <c r="G179" s="18" t="s">
        <v>1015</v>
      </c>
      <c r="H179" s="18" t="s">
        <v>181</v>
      </c>
      <c r="I179" s="18" t="s">
        <v>1016</v>
      </c>
      <c r="J179" s="58">
        <v>45292</v>
      </c>
      <c r="K179" s="58">
        <v>45566</v>
      </c>
      <c r="L179" s="18" t="s">
        <v>1010</v>
      </c>
      <c r="M179" s="18" t="s">
        <v>1017</v>
      </c>
      <c r="N179" s="18">
        <v>420</v>
      </c>
      <c r="O179" s="18">
        <v>300</v>
      </c>
      <c r="P179" s="18">
        <v>120</v>
      </c>
      <c r="Q179" s="18">
        <v>1</v>
      </c>
      <c r="R179" s="18">
        <v>506</v>
      </c>
      <c r="S179" s="18">
        <v>1980</v>
      </c>
      <c r="T179" s="18">
        <v>0</v>
      </c>
      <c r="U179" s="18">
        <v>112</v>
      </c>
      <c r="V179" s="18">
        <v>470</v>
      </c>
      <c r="W179" s="18" t="s">
        <v>1018</v>
      </c>
      <c r="X179" s="42" t="s">
        <v>1019</v>
      </c>
      <c r="Y179" s="10"/>
    </row>
    <row r="180" s="1" customFormat="1" ht="67.5" spans="1:25">
      <c r="A180" s="9">
        <v>174</v>
      </c>
      <c r="B180" s="18" t="s">
        <v>76</v>
      </c>
      <c r="C180" s="18" t="s">
        <v>77</v>
      </c>
      <c r="D180" s="18" t="s">
        <v>78</v>
      </c>
      <c r="E180" s="18" t="s">
        <v>1007</v>
      </c>
      <c r="F180" s="18" t="s">
        <v>1020</v>
      </c>
      <c r="G180" s="18" t="s">
        <v>1021</v>
      </c>
      <c r="H180" s="18" t="s">
        <v>92</v>
      </c>
      <c r="I180" s="18" t="s">
        <v>1022</v>
      </c>
      <c r="J180" s="58">
        <v>45352</v>
      </c>
      <c r="K180" s="58">
        <v>45627</v>
      </c>
      <c r="L180" s="18" t="s">
        <v>1010</v>
      </c>
      <c r="M180" s="42" t="s">
        <v>1023</v>
      </c>
      <c r="N180" s="18">
        <v>95</v>
      </c>
      <c r="O180" s="18">
        <v>30</v>
      </c>
      <c r="P180" s="18">
        <v>65</v>
      </c>
      <c r="Q180" s="18">
        <v>1</v>
      </c>
      <c r="R180" s="18">
        <v>259</v>
      </c>
      <c r="S180" s="18">
        <v>1002</v>
      </c>
      <c r="T180" s="18">
        <v>1</v>
      </c>
      <c r="U180" s="18">
        <v>45</v>
      </c>
      <c r="V180" s="42">
        <v>186</v>
      </c>
      <c r="W180" s="18" t="s">
        <v>1024</v>
      </c>
      <c r="X180" s="42" t="s">
        <v>1025</v>
      </c>
      <c r="Y180" s="10"/>
    </row>
    <row r="181" s="1" customFormat="1" ht="78.75" spans="1:25">
      <c r="A181" s="9">
        <v>175</v>
      </c>
      <c r="B181" s="53" t="s">
        <v>76</v>
      </c>
      <c r="C181" s="53" t="s">
        <v>77</v>
      </c>
      <c r="D181" s="18" t="s">
        <v>78</v>
      </c>
      <c r="E181" s="53" t="s">
        <v>1007</v>
      </c>
      <c r="F181" s="53" t="s">
        <v>1026</v>
      </c>
      <c r="G181" s="18" t="s">
        <v>1027</v>
      </c>
      <c r="H181" s="18" t="s">
        <v>92</v>
      </c>
      <c r="I181" s="53" t="s">
        <v>1028</v>
      </c>
      <c r="J181" s="58">
        <v>45323</v>
      </c>
      <c r="K181" s="58">
        <v>45444</v>
      </c>
      <c r="L181" s="53" t="s">
        <v>1010</v>
      </c>
      <c r="M181" s="42" t="s">
        <v>1029</v>
      </c>
      <c r="N181" s="18">
        <v>280</v>
      </c>
      <c r="O181" s="18">
        <v>280</v>
      </c>
      <c r="P181" s="18">
        <v>0</v>
      </c>
      <c r="Q181" s="60">
        <v>1</v>
      </c>
      <c r="R181" s="60">
        <v>231</v>
      </c>
      <c r="S181" s="60">
        <v>1855</v>
      </c>
      <c r="T181" s="60">
        <v>1</v>
      </c>
      <c r="U181" s="60">
        <v>61</v>
      </c>
      <c r="V181" s="60">
        <v>245</v>
      </c>
      <c r="W181" s="18" t="s">
        <v>1030</v>
      </c>
      <c r="X181" s="42" t="s">
        <v>1031</v>
      </c>
      <c r="Y181" s="10"/>
    </row>
    <row r="182" s="1" customFormat="1" ht="78.75" spans="1:25">
      <c r="A182" s="9">
        <v>176</v>
      </c>
      <c r="B182" s="18" t="s">
        <v>76</v>
      </c>
      <c r="C182" s="18" t="s">
        <v>77</v>
      </c>
      <c r="D182" s="18" t="s">
        <v>78</v>
      </c>
      <c r="E182" s="18" t="s">
        <v>1007</v>
      </c>
      <c r="F182" s="18" t="s">
        <v>1020</v>
      </c>
      <c r="G182" s="18" t="s">
        <v>1032</v>
      </c>
      <c r="H182" s="18" t="s">
        <v>92</v>
      </c>
      <c r="I182" s="18" t="s">
        <v>1033</v>
      </c>
      <c r="J182" s="58">
        <v>45352</v>
      </c>
      <c r="K182" s="58">
        <v>45627</v>
      </c>
      <c r="L182" s="18" t="s">
        <v>1010</v>
      </c>
      <c r="M182" s="42" t="s">
        <v>1034</v>
      </c>
      <c r="N182" s="18">
        <v>28</v>
      </c>
      <c r="O182" s="42">
        <v>15</v>
      </c>
      <c r="P182" s="18">
        <v>13</v>
      </c>
      <c r="Q182" s="18">
        <v>1</v>
      </c>
      <c r="R182" s="18">
        <v>94</v>
      </c>
      <c r="S182" s="42">
        <v>324</v>
      </c>
      <c r="T182" s="18">
        <v>1</v>
      </c>
      <c r="U182" s="42">
        <v>27</v>
      </c>
      <c r="V182" s="18">
        <v>92</v>
      </c>
      <c r="W182" s="18" t="s">
        <v>1035</v>
      </c>
      <c r="X182" s="42" t="s">
        <v>1036</v>
      </c>
      <c r="Y182" s="10"/>
    </row>
    <row r="183" s="1" customFormat="1" ht="67.5" spans="1:25">
      <c r="A183" s="9">
        <v>177</v>
      </c>
      <c r="B183" s="54" t="s">
        <v>76</v>
      </c>
      <c r="C183" s="54" t="s">
        <v>77</v>
      </c>
      <c r="D183" s="54" t="s">
        <v>78</v>
      </c>
      <c r="E183" s="18" t="s">
        <v>1007</v>
      </c>
      <c r="F183" s="18" t="s">
        <v>1037</v>
      </c>
      <c r="G183" s="18" t="s">
        <v>1038</v>
      </c>
      <c r="H183" s="18" t="s">
        <v>92</v>
      </c>
      <c r="I183" s="18" t="s">
        <v>1039</v>
      </c>
      <c r="J183" s="58" t="s">
        <v>1040</v>
      </c>
      <c r="K183" s="58">
        <v>45717</v>
      </c>
      <c r="L183" s="18" t="s">
        <v>1010</v>
      </c>
      <c r="M183" s="42" t="s">
        <v>1041</v>
      </c>
      <c r="N183" s="18">
        <v>15</v>
      </c>
      <c r="O183" s="18">
        <v>15</v>
      </c>
      <c r="P183" s="18">
        <v>0</v>
      </c>
      <c r="Q183" s="18">
        <v>2</v>
      </c>
      <c r="R183" s="18">
        <v>200</v>
      </c>
      <c r="S183" s="18">
        <v>600</v>
      </c>
      <c r="T183" s="18">
        <v>1</v>
      </c>
      <c r="U183" s="18">
        <v>40</v>
      </c>
      <c r="V183" s="18">
        <v>170</v>
      </c>
      <c r="W183" s="18" t="s">
        <v>1042</v>
      </c>
      <c r="X183" s="42" t="s">
        <v>1043</v>
      </c>
      <c r="Y183" s="10"/>
    </row>
    <row r="184" s="1" customFormat="1" ht="67.5" spans="1:25">
      <c r="A184" s="9">
        <v>178</v>
      </c>
      <c r="B184" s="54" t="s">
        <v>76</v>
      </c>
      <c r="C184" s="54" t="s">
        <v>77</v>
      </c>
      <c r="D184" s="54" t="s">
        <v>78</v>
      </c>
      <c r="E184" s="18" t="s">
        <v>1007</v>
      </c>
      <c r="F184" s="18" t="s">
        <v>1037</v>
      </c>
      <c r="G184" s="18" t="s">
        <v>1044</v>
      </c>
      <c r="H184" s="18" t="s">
        <v>92</v>
      </c>
      <c r="I184" s="18" t="s">
        <v>1045</v>
      </c>
      <c r="J184" s="58">
        <v>45444</v>
      </c>
      <c r="K184" s="58">
        <v>45627</v>
      </c>
      <c r="L184" s="18" t="s">
        <v>1010</v>
      </c>
      <c r="M184" s="18" t="s">
        <v>1046</v>
      </c>
      <c r="N184" s="18">
        <v>10</v>
      </c>
      <c r="O184" s="18">
        <v>10</v>
      </c>
      <c r="P184" s="18">
        <v>0</v>
      </c>
      <c r="Q184" s="18">
        <v>1</v>
      </c>
      <c r="R184" s="18">
        <v>100</v>
      </c>
      <c r="S184" s="18">
        <v>280</v>
      </c>
      <c r="T184" s="18">
        <v>1</v>
      </c>
      <c r="U184" s="18">
        <v>30</v>
      </c>
      <c r="V184" s="18">
        <v>150</v>
      </c>
      <c r="W184" s="18" t="s">
        <v>1047</v>
      </c>
      <c r="X184" s="42" t="s">
        <v>1048</v>
      </c>
      <c r="Y184" s="10"/>
    </row>
    <row r="185" s="1" customFormat="1" ht="78.75" spans="1:25">
      <c r="A185" s="9">
        <v>179</v>
      </c>
      <c r="B185" s="54" t="s">
        <v>76</v>
      </c>
      <c r="C185" s="54" t="s">
        <v>77</v>
      </c>
      <c r="D185" s="54" t="s">
        <v>78</v>
      </c>
      <c r="E185" s="18" t="s">
        <v>1007</v>
      </c>
      <c r="F185" s="18" t="s">
        <v>1037</v>
      </c>
      <c r="G185" s="18" t="s">
        <v>1049</v>
      </c>
      <c r="H185" s="18" t="s">
        <v>92</v>
      </c>
      <c r="I185" s="18" t="s">
        <v>1050</v>
      </c>
      <c r="J185" s="58">
        <v>45383</v>
      </c>
      <c r="K185" s="58">
        <v>45597</v>
      </c>
      <c r="L185" s="18" t="s">
        <v>1010</v>
      </c>
      <c r="M185" s="18" t="s">
        <v>1051</v>
      </c>
      <c r="N185" s="18">
        <v>15</v>
      </c>
      <c r="O185" s="18">
        <v>15</v>
      </c>
      <c r="P185" s="18">
        <v>0</v>
      </c>
      <c r="Q185" s="18">
        <v>1</v>
      </c>
      <c r="R185" s="18">
        <v>300</v>
      </c>
      <c r="S185" s="18">
        <v>600</v>
      </c>
      <c r="T185" s="18">
        <v>1</v>
      </c>
      <c r="U185" s="18">
        <v>50</v>
      </c>
      <c r="V185" s="18">
        <v>180</v>
      </c>
      <c r="W185" s="18" t="s">
        <v>1052</v>
      </c>
      <c r="X185" s="42" t="s">
        <v>1053</v>
      </c>
      <c r="Y185" s="10"/>
    </row>
    <row r="186" s="1" customFormat="1" ht="78.75" spans="1:25">
      <c r="A186" s="9">
        <v>180</v>
      </c>
      <c r="B186" s="18" t="s">
        <v>76</v>
      </c>
      <c r="C186" s="18" t="s">
        <v>77</v>
      </c>
      <c r="D186" s="18" t="s">
        <v>78</v>
      </c>
      <c r="E186" s="18" t="s">
        <v>1007</v>
      </c>
      <c r="F186" s="18" t="s">
        <v>1037</v>
      </c>
      <c r="G186" s="18" t="s">
        <v>1054</v>
      </c>
      <c r="H186" s="18" t="s">
        <v>92</v>
      </c>
      <c r="I186" s="58" t="s">
        <v>1055</v>
      </c>
      <c r="J186" s="58">
        <v>45292</v>
      </c>
      <c r="K186" s="58">
        <v>45474</v>
      </c>
      <c r="L186" s="18" t="s">
        <v>1010</v>
      </c>
      <c r="M186" s="18" t="s">
        <v>1056</v>
      </c>
      <c r="N186" s="18">
        <v>20</v>
      </c>
      <c r="O186" s="18">
        <v>10</v>
      </c>
      <c r="P186" s="18">
        <v>10</v>
      </c>
      <c r="Q186" s="18">
        <v>2</v>
      </c>
      <c r="R186" s="18">
        <v>120</v>
      </c>
      <c r="S186" s="18">
        <v>350</v>
      </c>
      <c r="T186" s="18">
        <v>2</v>
      </c>
      <c r="U186" s="18">
        <v>60</v>
      </c>
      <c r="V186" s="18">
        <v>210</v>
      </c>
      <c r="W186" s="18" t="s">
        <v>1057</v>
      </c>
      <c r="X186" s="18" t="s">
        <v>1058</v>
      </c>
      <c r="Y186" s="10"/>
    </row>
    <row r="187" s="1" customFormat="1" ht="56.25" spans="1:25">
      <c r="A187" s="9">
        <v>181</v>
      </c>
      <c r="B187" s="54" t="s">
        <v>147</v>
      </c>
      <c r="C187" s="54" t="s">
        <v>411</v>
      </c>
      <c r="D187" s="54" t="s">
        <v>412</v>
      </c>
      <c r="E187" s="18" t="s">
        <v>1007</v>
      </c>
      <c r="F187" s="18" t="s">
        <v>1059</v>
      </c>
      <c r="G187" s="18" t="s">
        <v>1060</v>
      </c>
      <c r="H187" s="18" t="s">
        <v>92</v>
      </c>
      <c r="I187" s="18" t="s">
        <v>1061</v>
      </c>
      <c r="J187" s="58">
        <v>45536</v>
      </c>
      <c r="K187" s="58">
        <v>45627</v>
      </c>
      <c r="L187" s="18" t="s">
        <v>1010</v>
      </c>
      <c r="M187" s="42" t="s">
        <v>1062</v>
      </c>
      <c r="N187" s="18">
        <v>75</v>
      </c>
      <c r="O187" s="18">
        <v>50</v>
      </c>
      <c r="P187" s="18">
        <v>25</v>
      </c>
      <c r="Q187" s="18">
        <v>1</v>
      </c>
      <c r="R187" s="18">
        <v>236</v>
      </c>
      <c r="S187" s="18">
        <v>789</v>
      </c>
      <c r="T187" s="18">
        <v>1</v>
      </c>
      <c r="U187" s="18">
        <v>55</v>
      </c>
      <c r="V187" s="18">
        <v>130</v>
      </c>
      <c r="W187" s="18" t="s">
        <v>1063</v>
      </c>
      <c r="X187" s="42" t="s">
        <v>1064</v>
      </c>
      <c r="Y187" s="10"/>
    </row>
    <row r="188" s="1" customFormat="1" ht="56.25" spans="1:25">
      <c r="A188" s="9">
        <v>182</v>
      </c>
      <c r="B188" s="18" t="s">
        <v>76</v>
      </c>
      <c r="C188" s="18" t="s">
        <v>77</v>
      </c>
      <c r="D188" s="18" t="s">
        <v>78</v>
      </c>
      <c r="E188" s="18" t="s">
        <v>1007</v>
      </c>
      <c r="F188" s="18" t="s">
        <v>1059</v>
      </c>
      <c r="G188" s="18" t="s">
        <v>1065</v>
      </c>
      <c r="H188" s="18" t="s">
        <v>92</v>
      </c>
      <c r="I188" s="18" t="s">
        <v>1061</v>
      </c>
      <c r="J188" s="58">
        <v>45505</v>
      </c>
      <c r="K188" s="58">
        <v>45536</v>
      </c>
      <c r="L188" s="18" t="s">
        <v>1010</v>
      </c>
      <c r="M188" s="18" t="s">
        <v>1066</v>
      </c>
      <c r="N188" s="18">
        <v>45</v>
      </c>
      <c r="O188" s="18">
        <v>40</v>
      </c>
      <c r="P188" s="18">
        <v>5</v>
      </c>
      <c r="Q188" s="18">
        <v>1</v>
      </c>
      <c r="R188" s="18">
        <v>789</v>
      </c>
      <c r="S188" s="18">
        <v>3014</v>
      </c>
      <c r="T188" s="18">
        <v>1</v>
      </c>
      <c r="U188" s="18">
        <v>161</v>
      </c>
      <c r="V188" s="18">
        <v>640</v>
      </c>
      <c r="W188" s="18" t="s">
        <v>1067</v>
      </c>
      <c r="X188" s="42" t="s">
        <v>1068</v>
      </c>
      <c r="Y188" s="10"/>
    </row>
    <row r="189" s="1" customFormat="1" ht="78.75" spans="1:25">
      <c r="A189" s="9">
        <v>183</v>
      </c>
      <c r="B189" s="18" t="s">
        <v>76</v>
      </c>
      <c r="C189" s="18" t="s">
        <v>77</v>
      </c>
      <c r="D189" s="18" t="s">
        <v>78</v>
      </c>
      <c r="E189" s="18" t="s">
        <v>1007</v>
      </c>
      <c r="F189" s="18" t="s">
        <v>1069</v>
      </c>
      <c r="G189" s="18" t="s">
        <v>1070</v>
      </c>
      <c r="H189" s="18" t="s">
        <v>92</v>
      </c>
      <c r="I189" s="18" t="s">
        <v>1071</v>
      </c>
      <c r="J189" s="58">
        <v>45292</v>
      </c>
      <c r="K189" s="58">
        <v>45323</v>
      </c>
      <c r="L189" s="18" t="s">
        <v>1010</v>
      </c>
      <c r="M189" s="18" t="s">
        <v>1072</v>
      </c>
      <c r="N189" s="18">
        <v>25</v>
      </c>
      <c r="O189" s="18">
        <v>25</v>
      </c>
      <c r="P189" s="18">
        <v>0</v>
      </c>
      <c r="Q189" s="18">
        <v>1</v>
      </c>
      <c r="R189" s="18">
        <v>225</v>
      </c>
      <c r="S189" s="18">
        <v>788</v>
      </c>
      <c r="T189" s="18">
        <v>1</v>
      </c>
      <c r="U189" s="18">
        <v>34</v>
      </c>
      <c r="V189" s="18">
        <v>117</v>
      </c>
      <c r="W189" s="18" t="s">
        <v>1073</v>
      </c>
      <c r="X189" s="18" t="s">
        <v>1074</v>
      </c>
      <c r="Y189" s="10"/>
    </row>
    <row r="190" s="1" customFormat="1" ht="78.75" spans="1:25">
      <c r="A190" s="9">
        <v>184</v>
      </c>
      <c r="B190" s="18" t="s">
        <v>76</v>
      </c>
      <c r="C190" s="18" t="s">
        <v>77</v>
      </c>
      <c r="D190" s="18" t="s">
        <v>78</v>
      </c>
      <c r="E190" s="18" t="s">
        <v>1007</v>
      </c>
      <c r="F190" s="18" t="s">
        <v>1069</v>
      </c>
      <c r="G190" s="18" t="s">
        <v>1075</v>
      </c>
      <c r="H190" s="18" t="s">
        <v>92</v>
      </c>
      <c r="I190" s="18" t="s">
        <v>1076</v>
      </c>
      <c r="J190" s="58">
        <v>45352</v>
      </c>
      <c r="K190" s="58">
        <v>45383</v>
      </c>
      <c r="L190" s="18" t="s">
        <v>1010</v>
      </c>
      <c r="M190" s="18" t="s">
        <v>1077</v>
      </c>
      <c r="N190" s="18">
        <v>10</v>
      </c>
      <c r="O190" s="18">
        <v>10</v>
      </c>
      <c r="P190" s="18">
        <v>0</v>
      </c>
      <c r="Q190" s="18">
        <v>1</v>
      </c>
      <c r="R190" s="18">
        <v>92</v>
      </c>
      <c r="S190" s="18">
        <v>392</v>
      </c>
      <c r="T190" s="18">
        <v>1</v>
      </c>
      <c r="U190" s="18">
        <v>18</v>
      </c>
      <c r="V190" s="18">
        <v>63</v>
      </c>
      <c r="W190" s="18" t="s">
        <v>1078</v>
      </c>
      <c r="X190" s="18" t="s">
        <v>1079</v>
      </c>
      <c r="Y190" s="10"/>
    </row>
    <row r="191" s="1" customFormat="1" ht="67.5" spans="1:25">
      <c r="A191" s="9">
        <v>185</v>
      </c>
      <c r="B191" s="18" t="s">
        <v>76</v>
      </c>
      <c r="C191" s="18" t="s">
        <v>77</v>
      </c>
      <c r="D191" s="18" t="s">
        <v>78</v>
      </c>
      <c r="E191" s="18" t="s">
        <v>1007</v>
      </c>
      <c r="F191" s="18" t="s">
        <v>1026</v>
      </c>
      <c r="G191" s="18" t="s">
        <v>1080</v>
      </c>
      <c r="H191" s="18" t="s">
        <v>92</v>
      </c>
      <c r="I191" s="18" t="s">
        <v>1081</v>
      </c>
      <c r="J191" s="58">
        <v>45292</v>
      </c>
      <c r="K191" s="58">
        <v>45352</v>
      </c>
      <c r="L191" s="18" t="s">
        <v>1010</v>
      </c>
      <c r="M191" s="42" t="s">
        <v>1082</v>
      </c>
      <c r="N191" s="18">
        <v>15</v>
      </c>
      <c r="O191" s="18">
        <v>15</v>
      </c>
      <c r="P191" s="18">
        <v>0</v>
      </c>
      <c r="Q191" s="18">
        <v>1</v>
      </c>
      <c r="R191" s="18">
        <v>108</v>
      </c>
      <c r="S191" s="42">
        <v>432</v>
      </c>
      <c r="T191" s="18">
        <v>1</v>
      </c>
      <c r="U191" s="18">
        <v>26</v>
      </c>
      <c r="V191" s="42">
        <v>104</v>
      </c>
      <c r="W191" s="18" t="s">
        <v>1083</v>
      </c>
      <c r="X191" s="42" t="s">
        <v>1084</v>
      </c>
      <c r="Y191" s="10"/>
    </row>
    <row r="192" s="1" customFormat="1" ht="56.25" spans="1:25">
      <c r="A192" s="9">
        <v>186</v>
      </c>
      <c r="B192" s="18" t="s">
        <v>76</v>
      </c>
      <c r="C192" s="18" t="s">
        <v>77</v>
      </c>
      <c r="D192" s="18" t="s">
        <v>78</v>
      </c>
      <c r="E192" s="18" t="s">
        <v>1007</v>
      </c>
      <c r="F192" s="18" t="s">
        <v>1026</v>
      </c>
      <c r="G192" s="18" t="s">
        <v>1085</v>
      </c>
      <c r="H192" s="18" t="s">
        <v>92</v>
      </c>
      <c r="I192" s="18" t="s">
        <v>1086</v>
      </c>
      <c r="J192" s="58">
        <v>45505</v>
      </c>
      <c r="K192" s="58">
        <v>45566</v>
      </c>
      <c r="L192" s="18" t="s">
        <v>1010</v>
      </c>
      <c r="M192" s="42" t="s">
        <v>1087</v>
      </c>
      <c r="N192" s="18">
        <v>20</v>
      </c>
      <c r="O192" s="42">
        <v>20</v>
      </c>
      <c r="P192" s="18">
        <v>0</v>
      </c>
      <c r="Q192" s="18">
        <v>1</v>
      </c>
      <c r="R192" s="18">
        <v>132</v>
      </c>
      <c r="S192" s="18">
        <v>518</v>
      </c>
      <c r="T192" s="18">
        <v>1</v>
      </c>
      <c r="U192" s="42">
        <v>29</v>
      </c>
      <c r="V192" s="18">
        <v>112</v>
      </c>
      <c r="W192" s="18" t="s">
        <v>1088</v>
      </c>
      <c r="X192" s="18" t="s">
        <v>1089</v>
      </c>
      <c r="Y192" s="10"/>
    </row>
    <row r="193" s="1" customFormat="1" ht="78.75" spans="1:25">
      <c r="A193" s="9">
        <v>187</v>
      </c>
      <c r="B193" s="54" t="s">
        <v>147</v>
      </c>
      <c r="C193" s="54" t="s">
        <v>411</v>
      </c>
      <c r="D193" s="54" t="s">
        <v>412</v>
      </c>
      <c r="E193" s="18" t="s">
        <v>1007</v>
      </c>
      <c r="F193" s="18" t="s">
        <v>1026</v>
      </c>
      <c r="G193" s="18" t="s">
        <v>1090</v>
      </c>
      <c r="H193" s="18" t="s">
        <v>92</v>
      </c>
      <c r="I193" s="18" t="s">
        <v>1028</v>
      </c>
      <c r="J193" s="58">
        <v>45536</v>
      </c>
      <c r="K193" s="58">
        <v>45597</v>
      </c>
      <c r="L193" s="18" t="s">
        <v>1010</v>
      </c>
      <c r="M193" s="42" t="s">
        <v>1091</v>
      </c>
      <c r="N193" s="18">
        <v>15</v>
      </c>
      <c r="O193" s="18">
        <v>15</v>
      </c>
      <c r="P193" s="18">
        <v>0</v>
      </c>
      <c r="Q193" s="18">
        <v>1</v>
      </c>
      <c r="R193" s="18">
        <v>95</v>
      </c>
      <c r="S193" s="18" t="s">
        <v>1092</v>
      </c>
      <c r="T193" s="18">
        <v>1</v>
      </c>
      <c r="U193" s="18">
        <v>27</v>
      </c>
      <c r="V193" s="18">
        <v>103</v>
      </c>
      <c r="W193" s="18" t="s">
        <v>1093</v>
      </c>
      <c r="X193" s="42" t="s">
        <v>1094</v>
      </c>
      <c r="Y193" s="10"/>
    </row>
    <row r="194" s="1" customFormat="1" ht="56.25" spans="1:25">
      <c r="A194" s="9">
        <v>188</v>
      </c>
      <c r="B194" s="18" t="s">
        <v>76</v>
      </c>
      <c r="C194" s="18" t="s">
        <v>77</v>
      </c>
      <c r="D194" s="18" t="s">
        <v>78</v>
      </c>
      <c r="E194" s="18" t="s">
        <v>1007</v>
      </c>
      <c r="F194" s="18" t="s">
        <v>1095</v>
      </c>
      <c r="G194" s="18" t="s">
        <v>1096</v>
      </c>
      <c r="H194" s="18" t="s">
        <v>92</v>
      </c>
      <c r="I194" s="18" t="s">
        <v>1097</v>
      </c>
      <c r="J194" s="58">
        <v>45352</v>
      </c>
      <c r="K194" s="58">
        <v>45413</v>
      </c>
      <c r="L194" s="18" t="s">
        <v>1010</v>
      </c>
      <c r="M194" s="42" t="s">
        <v>1098</v>
      </c>
      <c r="N194" s="18">
        <v>10</v>
      </c>
      <c r="O194" s="18">
        <v>5</v>
      </c>
      <c r="P194" s="18">
        <v>5</v>
      </c>
      <c r="Q194" s="18">
        <v>2</v>
      </c>
      <c r="R194" s="18">
        <v>468</v>
      </c>
      <c r="S194" s="42">
        <v>2150</v>
      </c>
      <c r="T194" s="18">
        <v>0</v>
      </c>
      <c r="U194" s="18">
        <v>52</v>
      </c>
      <c r="V194" s="42">
        <v>212</v>
      </c>
      <c r="W194" s="18" t="s">
        <v>1099</v>
      </c>
      <c r="X194" s="42" t="s">
        <v>1100</v>
      </c>
      <c r="Y194" s="10"/>
    </row>
    <row r="195" s="1" customFormat="1" ht="56.25" spans="1:25">
      <c r="A195" s="9">
        <v>189</v>
      </c>
      <c r="B195" s="54" t="s">
        <v>147</v>
      </c>
      <c r="C195" s="54" t="s">
        <v>411</v>
      </c>
      <c r="D195" s="54" t="s">
        <v>1101</v>
      </c>
      <c r="E195" s="18" t="s">
        <v>1007</v>
      </c>
      <c r="F195" s="18" t="s">
        <v>1095</v>
      </c>
      <c r="G195" s="18" t="s">
        <v>1102</v>
      </c>
      <c r="H195" s="18" t="s">
        <v>92</v>
      </c>
      <c r="I195" s="18" t="s">
        <v>1103</v>
      </c>
      <c r="J195" s="58">
        <v>45323</v>
      </c>
      <c r="K195" s="58">
        <v>45505</v>
      </c>
      <c r="L195" s="18" t="s">
        <v>1010</v>
      </c>
      <c r="M195" s="42" t="s">
        <v>1104</v>
      </c>
      <c r="N195" s="18">
        <v>40</v>
      </c>
      <c r="O195" s="18">
        <v>30</v>
      </c>
      <c r="P195" s="18">
        <v>10</v>
      </c>
      <c r="Q195" s="18">
        <v>1</v>
      </c>
      <c r="R195" s="18">
        <v>210</v>
      </c>
      <c r="S195" s="18">
        <v>852</v>
      </c>
      <c r="T195" s="18">
        <v>0</v>
      </c>
      <c r="U195" s="18">
        <v>57</v>
      </c>
      <c r="V195" s="18">
        <v>308</v>
      </c>
      <c r="W195" s="18" t="s">
        <v>1105</v>
      </c>
      <c r="X195" s="42" t="s">
        <v>1106</v>
      </c>
      <c r="Y195" s="10"/>
    </row>
    <row r="196" s="1" customFormat="1" ht="67.5" spans="1:25">
      <c r="A196" s="9">
        <v>190</v>
      </c>
      <c r="B196" s="18" t="s">
        <v>76</v>
      </c>
      <c r="C196" s="18" t="s">
        <v>77</v>
      </c>
      <c r="D196" s="18" t="s">
        <v>78</v>
      </c>
      <c r="E196" s="18" t="s">
        <v>1007</v>
      </c>
      <c r="F196" s="18" t="s">
        <v>1107</v>
      </c>
      <c r="G196" s="18" t="s">
        <v>1108</v>
      </c>
      <c r="H196" s="18" t="s">
        <v>92</v>
      </c>
      <c r="I196" s="18" t="s">
        <v>1109</v>
      </c>
      <c r="J196" s="58">
        <v>45352</v>
      </c>
      <c r="K196" s="58">
        <v>45444</v>
      </c>
      <c r="L196" s="18" t="s">
        <v>1010</v>
      </c>
      <c r="M196" s="42" t="s">
        <v>1110</v>
      </c>
      <c r="N196" s="18">
        <v>25</v>
      </c>
      <c r="O196" s="18">
        <v>20</v>
      </c>
      <c r="P196" s="18">
        <v>5</v>
      </c>
      <c r="Q196" s="18">
        <v>1</v>
      </c>
      <c r="R196" s="18">
        <v>80</v>
      </c>
      <c r="S196" s="18">
        <v>310</v>
      </c>
      <c r="T196" s="18">
        <v>1</v>
      </c>
      <c r="U196" s="18">
        <v>10</v>
      </c>
      <c r="V196" s="18">
        <v>50</v>
      </c>
      <c r="W196" s="18" t="s">
        <v>1111</v>
      </c>
      <c r="X196" s="18" t="s">
        <v>1112</v>
      </c>
      <c r="Y196" s="10"/>
    </row>
    <row r="197" s="1" customFormat="1" ht="78.75" spans="1:25">
      <c r="A197" s="9">
        <v>191</v>
      </c>
      <c r="B197" s="18" t="s">
        <v>76</v>
      </c>
      <c r="C197" s="18" t="s">
        <v>77</v>
      </c>
      <c r="D197" s="18" t="s">
        <v>78</v>
      </c>
      <c r="E197" s="18" t="s">
        <v>1007</v>
      </c>
      <c r="F197" s="18" t="s">
        <v>1107</v>
      </c>
      <c r="G197" s="18" t="s">
        <v>1113</v>
      </c>
      <c r="H197" s="18" t="s">
        <v>92</v>
      </c>
      <c r="I197" s="62" t="s">
        <v>1114</v>
      </c>
      <c r="J197" s="58">
        <v>45352</v>
      </c>
      <c r="K197" s="58">
        <v>45627</v>
      </c>
      <c r="L197" s="18" t="s">
        <v>1010</v>
      </c>
      <c r="M197" s="42" t="s">
        <v>1115</v>
      </c>
      <c r="N197" s="18">
        <v>80</v>
      </c>
      <c r="O197" s="18">
        <v>60</v>
      </c>
      <c r="P197" s="18">
        <v>20</v>
      </c>
      <c r="Q197" s="18">
        <v>1</v>
      </c>
      <c r="R197" s="18">
        <v>35</v>
      </c>
      <c r="S197" s="18">
        <v>130</v>
      </c>
      <c r="T197" s="18">
        <v>1</v>
      </c>
      <c r="U197" s="18">
        <v>12</v>
      </c>
      <c r="V197" s="18">
        <v>30</v>
      </c>
      <c r="W197" s="18" t="s">
        <v>1116</v>
      </c>
      <c r="X197" s="18" t="s">
        <v>1117</v>
      </c>
      <c r="Y197" s="10"/>
    </row>
    <row r="198" s="1" customFormat="1" ht="67.5" spans="1:25">
      <c r="A198" s="9">
        <v>192</v>
      </c>
      <c r="B198" s="18" t="s">
        <v>76</v>
      </c>
      <c r="C198" s="18" t="s">
        <v>77</v>
      </c>
      <c r="D198" s="18" t="s">
        <v>78</v>
      </c>
      <c r="E198" s="18" t="s">
        <v>1007</v>
      </c>
      <c r="F198" s="18" t="s">
        <v>1107</v>
      </c>
      <c r="G198" s="18" t="s">
        <v>1118</v>
      </c>
      <c r="H198" s="18" t="s">
        <v>92</v>
      </c>
      <c r="I198" s="62" t="s">
        <v>1119</v>
      </c>
      <c r="J198" s="58">
        <v>45413</v>
      </c>
      <c r="K198" s="58">
        <v>45627</v>
      </c>
      <c r="L198" s="18" t="s">
        <v>1010</v>
      </c>
      <c r="M198" s="42" t="s">
        <v>1120</v>
      </c>
      <c r="N198" s="18">
        <v>84</v>
      </c>
      <c r="O198" s="18">
        <v>64</v>
      </c>
      <c r="P198" s="18">
        <v>20</v>
      </c>
      <c r="Q198" s="18">
        <v>1</v>
      </c>
      <c r="R198" s="18">
        <v>145</v>
      </c>
      <c r="S198" s="18">
        <v>510</v>
      </c>
      <c r="T198" s="18">
        <v>1</v>
      </c>
      <c r="U198" s="62">
        <v>30</v>
      </c>
      <c r="V198" s="62">
        <v>130</v>
      </c>
      <c r="W198" s="18" t="s">
        <v>1121</v>
      </c>
      <c r="X198" s="18" t="s">
        <v>1122</v>
      </c>
      <c r="Y198" s="10"/>
    </row>
    <row r="199" s="1" customFormat="1" ht="101.25" spans="1:25">
      <c r="A199" s="9">
        <v>193</v>
      </c>
      <c r="B199" s="18" t="s">
        <v>76</v>
      </c>
      <c r="C199" s="18" t="s">
        <v>77</v>
      </c>
      <c r="D199" s="18" t="s">
        <v>78</v>
      </c>
      <c r="E199" s="18" t="s">
        <v>1007</v>
      </c>
      <c r="F199" s="18" t="s">
        <v>1123</v>
      </c>
      <c r="G199" s="61" t="s">
        <v>1124</v>
      </c>
      <c r="H199" s="18" t="s">
        <v>92</v>
      </c>
      <c r="I199" s="18" t="s">
        <v>1125</v>
      </c>
      <c r="J199" s="58">
        <v>45413</v>
      </c>
      <c r="K199" s="58">
        <v>45474</v>
      </c>
      <c r="L199" s="18" t="s">
        <v>1010</v>
      </c>
      <c r="M199" s="18" t="s">
        <v>1126</v>
      </c>
      <c r="N199" s="18">
        <v>20</v>
      </c>
      <c r="O199" s="18">
        <v>16</v>
      </c>
      <c r="P199" s="18">
        <v>4</v>
      </c>
      <c r="Q199" s="18">
        <v>1</v>
      </c>
      <c r="R199" s="18">
        <v>288</v>
      </c>
      <c r="S199" s="18">
        <v>1200</v>
      </c>
      <c r="T199" s="18">
        <v>0</v>
      </c>
      <c r="U199" s="18">
        <v>78</v>
      </c>
      <c r="V199" s="18">
        <v>315</v>
      </c>
      <c r="W199" s="18" t="s">
        <v>1127</v>
      </c>
      <c r="X199" s="18" t="s">
        <v>1128</v>
      </c>
      <c r="Y199" s="10"/>
    </row>
    <row r="200" s="1" customFormat="1" ht="56.25" spans="1:25">
      <c r="A200" s="9">
        <v>194</v>
      </c>
      <c r="B200" s="18" t="s">
        <v>76</v>
      </c>
      <c r="C200" s="18" t="s">
        <v>77</v>
      </c>
      <c r="D200" s="18" t="s">
        <v>78</v>
      </c>
      <c r="E200" s="18" t="s">
        <v>1007</v>
      </c>
      <c r="F200" s="18" t="s">
        <v>1123</v>
      </c>
      <c r="G200" s="61" t="s">
        <v>1129</v>
      </c>
      <c r="H200" s="18" t="s">
        <v>92</v>
      </c>
      <c r="I200" s="18" t="s">
        <v>1130</v>
      </c>
      <c r="J200" s="58">
        <v>45383</v>
      </c>
      <c r="K200" s="58">
        <v>45474</v>
      </c>
      <c r="L200" s="18" t="s">
        <v>1010</v>
      </c>
      <c r="M200" s="18" t="s">
        <v>1131</v>
      </c>
      <c r="N200" s="18">
        <v>10</v>
      </c>
      <c r="O200" s="18">
        <v>8</v>
      </c>
      <c r="P200" s="18">
        <v>2</v>
      </c>
      <c r="Q200" s="18">
        <v>1</v>
      </c>
      <c r="R200" s="18">
        <v>110</v>
      </c>
      <c r="S200" s="18">
        <v>356</v>
      </c>
      <c r="T200" s="18">
        <v>0</v>
      </c>
      <c r="U200" s="18">
        <v>8</v>
      </c>
      <c r="V200" s="18">
        <v>30</v>
      </c>
      <c r="W200" s="18" t="s">
        <v>1127</v>
      </c>
      <c r="X200" s="18" t="s">
        <v>1132</v>
      </c>
      <c r="Y200" s="10"/>
    </row>
    <row r="201" s="1" customFormat="1" ht="56.25" spans="1:25">
      <c r="A201" s="9">
        <v>195</v>
      </c>
      <c r="B201" s="18" t="s">
        <v>76</v>
      </c>
      <c r="C201" s="18" t="s">
        <v>77</v>
      </c>
      <c r="D201" s="18" t="s">
        <v>78</v>
      </c>
      <c r="E201" s="18" t="s">
        <v>1007</v>
      </c>
      <c r="F201" s="18" t="s">
        <v>1123</v>
      </c>
      <c r="G201" s="62" t="s">
        <v>1133</v>
      </c>
      <c r="H201" s="18" t="s">
        <v>92</v>
      </c>
      <c r="I201" s="18" t="s">
        <v>1134</v>
      </c>
      <c r="J201" s="58">
        <v>45352</v>
      </c>
      <c r="K201" s="58">
        <v>45444</v>
      </c>
      <c r="L201" s="18" t="s">
        <v>1010</v>
      </c>
      <c r="M201" s="52" t="s">
        <v>1126</v>
      </c>
      <c r="N201" s="68">
        <v>60</v>
      </c>
      <c r="O201" s="68">
        <v>40</v>
      </c>
      <c r="P201" s="68">
        <v>20</v>
      </c>
      <c r="Q201" s="68">
        <v>1</v>
      </c>
      <c r="R201" s="18">
        <v>101</v>
      </c>
      <c r="S201" s="68">
        <v>383</v>
      </c>
      <c r="T201" s="68">
        <v>0</v>
      </c>
      <c r="U201" s="68">
        <v>18</v>
      </c>
      <c r="V201" s="68">
        <v>61</v>
      </c>
      <c r="W201" s="18" t="s">
        <v>1135</v>
      </c>
      <c r="X201" s="42" t="s">
        <v>1136</v>
      </c>
      <c r="Y201" s="10"/>
    </row>
    <row r="202" s="1" customFormat="1" ht="67.5" spans="1:25">
      <c r="A202" s="9">
        <v>196</v>
      </c>
      <c r="B202" s="18" t="s">
        <v>76</v>
      </c>
      <c r="C202" s="18" t="s">
        <v>77</v>
      </c>
      <c r="D202" s="18" t="s">
        <v>78</v>
      </c>
      <c r="E202" s="18" t="s">
        <v>1007</v>
      </c>
      <c r="F202" s="18" t="s">
        <v>1137</v>
      </c>
      <c r="G202" s="18" t="s">
        <v>1138</v>
      </c>
      <c r="H202" s="18" t="s">
        <v>92</v>
      </c>
      <c r="I202" s="18" t="s">
        <v>1139</v>
      </c>
      <c r="J202" s="58">
        <v>45323</v>
      </c>
      <c r="K202" s="58">
        <v>45627</v>
      </c>
      <c r="L202" s="18" t="s">
        <v>1010</v>
      </c>
      <c r="M202" s="18" t="s">
        <v>1140</v>
      </c>
      <c r="N202" s="18">
        <v>40</v>
      </c>
      <c r="O202" s="18">
        <v>20</v>
      </c>
      <c r="P202" s="18">
        <v>20</v>
      </c>
      <c r="Q202" s="18">
        <v>1</v>
      </c>
      <c r="R202" s="18">
        <v>35</v>
      </c>
      <c r="S202" s="18">
        <v>256</v>
      </c>
      <c r="T202" s="18">
        <v>0</v>
      </c>
      <c r="U202" s="18">
        <v>37</v>
      </c>
      <c r="V202" s="18">
        <v>120</v>
      </c>
      <c r="W202" s="18" t="s">
        <v>1141</v>
      </c>
      <c r="X202" s="18" t="s">
        <v>1142</v>
      </c>
      <c r="Y202" s="10"/>
    </row>
    <row r="203" s="1" customFormat="1" ht="67.5" spans="1:25">
      <c r="A203" s="9">
        <v>197</v>
      </c>
      <c r="B203" s="54" t="s">
        <v>147</v>
      </c>
      <c r="C203" s="54" t="s">
        <v>411</v>
      </c>
      <c r="D203" s="54" t="s">
        <v>412</v>
      </c>
      <c r="E203" s="18" t="s">
        <v>1007</v>
      </c>
      <c r="F203" s="18" t="s">
        <v>1137</v>
      </c>
      <c r="G203" s="18" t="s">
        <v>1143</v>
      </c>
      <c r="H203" s="18" t="s">
        <v>92</v>
      </c>
      <c r="I203" s="18" t="s">
        <v>1144</v>
      </c>
      <c r="J203" s="58">
        <v>45323</v>
      </c>
      <c r="K203" s="58">
        <v>45627</v>
      </c>
      <c r="L203" s="18" t="s">
        <v>1010</v>
      </c>
      <c r="M203" s="18" t="s">
        <v>1145</v>
      </c>
      <c r="N203" s="18">
        <v>40</v>
      </c>
      <c r="O203" s="18">
        <v>20</v>
      </c>
      <c r="P203" s="18">
        <v>20</v>
      </c>
      <c r="Q203" s="18">
        <v>1</v>
      </c>
      <c r="R203" s="18">
        <v>360</v>
      </c>
      <c r="S203" s="18">
        <v>1000</v>
      </c>
      <c r="T203" s="18">
        <v>0</v>
      </c>
      <c r="U203" s="18">
        <v>54</v>
      </c>
      <c r="V203" s="18">
        <v>180</v>
      </c>
      <c r="W203" s="18" t="s">
        <v>1146</v>
      </c>
      <c r="X203" s="18" t="s">
        <v>1147</v>
      </c>
      <c r="Y203" s="10"/>
    </row>
    <row r="204" s="1" customFormat="1" ht="67.5" spans="1:25">
      <c r="A204" s="9">
        <v>198</v>
      </c>
      <c r="B204" s="18" t="s">
        <v>76</v>
      </c>
      <c r="C204" s="18" t="s">
        <v>77</v>
      </c>
      <c r="D204" s="18" t="s">
        <v>412</v>
      </c>
      <c r="E204" s="18" t="s">
        <v>1007</v>
      </c>
      <c r="F204" s="18" t="s">
        <v>1137</v>
      </c>
      <c r="G204" s="18" t="s">
        <v>1148</v>
      </c>
      <c r="H204" s="18" t="s">
        <v>92</v>
      </c>
      <c r="I204" s="18" t="s">
        <v>1149</v>
      </c>
      <c r="J204" s="58">
        <v>45323</v>
      </c>
      <c r="K204" s="58">
        <v>45627</v>
      </c>
      <c r="L204" s="18" t="s">
        <v>1010</v>
      </c>
      <c r="M204" s="18" t="s">
        <v>1150</v>
      </c>
      <c r="N204" s="18">
        <v>50</v>
      </c>
      <c r="O204" s="18">
        <v>25</v>
      </c>
      <c r="P204" s="18">
        <v>25</v>
      </c>
      <c r="Q204" s="18">
        <v>1</v>
      </c>
      <c r="R204" s="18">
        <v>120</v>
      </c>
      <c r="S204" s="18">
        <v>800</v>
      </c>
      <c r="T204" s="18">
        <v>0</v>
      </c>
      <c r="U204" s="18">
        <v>22</v>
      </c>
      <c r="V204" s="18">
        <v>50</v>
      </c>
      <c r="W204" s="18" t="s">
        <v>1151</v>
      </c>
      <c r="X204" s="18" t="s">
        <v>1152</v>
      </c>
      <c r="Y204" s="10"/>
    </row>
    <row r="205" s="1" customFormat="1" ht="67.5" spans="1:25">
      <c r="A205" s="9">
        <v>199</v>
      </c>
      <c r="B205" s="18" t="s">
        <v>76</v>
      </c>
      <c r="C205" s="18" t="s">
        <v>77</v>
      </c>
      <c r="D205" s="18" t="s">
        <v>78</v>
      </c>
      <c r="E205" s="18" t="s">
        <v>1007</v>
      </c>
      <c r="F205" s="18" t="s">
        <v>1153</v>
      </c>
      <c r="G205" s="18" t="s">
        <v>1154</v>
      </c>
      <c r="H205" s="18" t="s">
        <v>92</v>
      </c>
      <c r="I205" s="18" t="s">
        <v>1155</v>
      </c>
      <c r="J205" s="58">
        <v>45292</v>
      </c>
      <c r="K205" s="58">
        <v>45413</v>
      </c>
      <c r="L205" s="18" t="s">
        <v>1010</v>
      </c>
      <c r="M205" s="18" t="s">
        <v>1156</v>
      </c>
      <c r="N205" s="18">
        <v>30</v>
      </c>
      <c r="O205" s="18">
        <v>30</v>
      </c>
      <c r="P205" s="18">
        <v>0</v>
      </c>
      <c r="Q205" s="18">
        <v>1</v>
      </c>
      <c r="R205" s="18">
        <v>76</v>
      </c>
      <c r="S205" s="18">
        <v>275</v>
      </c>
      <c r="T205" s="18">
        <v>1</v>
      </c>
      <c r="U205" s="18">
        <v>21</v>
      </c>
      <c r="V205" s="18">
        <v>64</v>
      </c>
      <c r="W205" s="18" t="s">
        <v>1157</v>
      </c>
      <c r="X205" s="18" t="s">
        <v>1158</v>
      </c>
      <c r="Y205" s="10"/>
    </row>
    <row r="206" s="1" customFormat="1" ht="78.75" spans="1:25">
      <c r="A206" s="9">
        <v>200</v>
      </c>
      <c r="B206" s="54" t="s">
        <v>147</v>
      </c>
      <c r="C206" s="54" t="s">
        <v>411</v>
      </c>
      <c r="D206" s="54" t="s">
        <v>412</v>
      </c>
      <c r="E206" s="18" t="s">
        <v>1007</v>
      </c>
      <c r="F206" s="18" t="s">
        <v>1153</v>
      </c>
      <c r="G206" s="18" t="s">
        <v>1159</v>
      </c>
      <c r="H206" s="18" t="s">
        <v>92</v>
      </c>
      <c r="I206" s="18" t="s">
        <v>1160</v>
      </c>
      <c r="J206" s="58">
        <v>45413</v>
      </c>
      <c r="K206" s="58">
        <v>45627</v>
      </c>
      <c r="L206" s="18" t="s">
        <v>1010</v>
      </c>
      <c r="M206" s="18" t="s">
        <v>1161</v>
      </c>
      <c r="N206" s="18">
        <v>41</v>
      </c>
      <c r="O206" s="18">
        <v>35</v>
      </c>
      <c r="P206" s="18">
        <v>6</v>
      </c>
      <c r="Q206" s="18">
        <v>1</v>
      </c>
      <c r="R206" s="18">
        <v>189</v>
      </c>
      <c r="S206" s="18">
        <v>596</v>
      </c>
      <c r="T206" s="18">
        <v>1</v>
      </c>
      <c r="U206" s="18">
        <v>43</v>
      </c>
      <c r="V206" s="18">
        <v>172</v>
      </c>
      <c r="W206" s="18" t="s">
        <v>1162</v>
      </c>
      <c r="X206" s="42" t="s">
        <v>1163</v>
      </c>
      <c r="Y206" s="10"/>
    </row>
    <row r="207" s="1" customFormat="1" ht="67.5" spans="1:25">
      <c r="A207" s="9">
        <v>201</v>
      </c>
      <c r="B207" s="18" t="s">
        <v>76</v>
      </c>
      <c r="C207" s="18" t="s">
        <v>77</v>
      </c>
      <c r="D207" s="18" t="s">
        <v>78</v>
      </c>
      <c r="E207" s="18" t="s">
        <v>1007</v>
      </c>
      <c r="F207" s="18" t="s">
        <v>1153</v>
      </c>
      <c r="G207" s="18" t="s">
        <v>1164</v>
      </c>
      <c r="H207" s="18" t="s">
        <v>92</v>
      </c>
      <c r="I207" s="18" t="s">
        <v>1165</v>
      </c>
      <c r="J207" s="58">
        <v>45352</v>
      </c>
      <c r="K207" s="58">
        <v>45505</v>
      </c>
      <c r="L207" s="18" t="s">
        <v>1010</v>
      </c>
      <c r="M207" s="42" t="s">
        <v>1166</v>
      </c>
      <c r="N207" s="18">
        <v>52</v>
      </c>
      <c r="O207" s="18">
        <v>42</v>
      </c>
      <c r="P207" s="18">
        <v>10</v>
      </c>
      <c r="Q207" s="18">
        <v>1</v>
      </c>
      <c r="R207" s="18">
        <v>96</v>
      </c>
      <c r="S207" s="18">
        <v>384</v>
      </c>
      <c r="T207" s="18">
        <v>1</v>
      </c>
      <c r="U207" s="18">
        <v>23</v>
      </c>
      <c r="V207" s="18">
        <v>68</v>
      </c>
      <c r="W207" s="18" t="s">
        <v>1167</v>
      </c>
      <c r="X207" s="18" t="s">
        <v>1168</v>
      </c>
      <c r="Y207" s="10"/>
    </row>
    <row r="208" s="1" customFormat="1" ht="56.25" spans="1:25">
      <c r="A208" s="9">
        <v>202</v>
      </c>
      <c r="B208" s="54" t="s">
        <v>147</v>
      </c>
      <c r="C208" s="54" t="s">
        <v>411</v>
      </c>
      <c r="D208" s="54" t="s">
        <v>412</v>
      </c>
      <c r="E208" s="18" t="s">
        <v>1007</v>
      </c>
      <c r="F208" s="18" t="s">
        <v>1169</v>
      </c>
      <c r="G208" s="18" t="s">
        <v>1170</v>
      </c>
      <c r="H208" s="18" t="s">
        <v>92</v>
      </c>
      <c r="I208" s="18" t="s">
        <v>1171</v>
      </c>
      <c r="J208" s="58">
        <v>45352</v>
      </c>
      <c r="K208" s="58">
        <v>45627</v>
      </c>
      <c r="L208" s="18" t="s">
        <v>1010</v>
      </c>
      <c r="M208" s="42" t="s">
        <v>1172</v>
      </c>
      <c r="N208" s="18">
        <v>60</v>
      </c>
      <c r="O208" s="18">
        <v>60</v>
      </c>
      <c r="P208" s="18">
        <v>0</v>
      </c>
      <c r="Q208" s="60">
        <v>1</v>
      </c>
      <c r="R208" s="60">
        <v>850</v>
      </c>
      <c r="S208" s="60">
        <v>3240</v>
      </c>
      <c r="T208" s="60">
        <v>0</v>
      </c>
      <c r="U208" s="60">
        <v>192</v>
      </c>
      <c r="V208" s="60">
        <f t="shared" ref="V208:V210" si="5">660+41</f>
        <v>701</v>
      </c>
      <c r="W208" s="18" t="s">
        <v>1173</v>
      </c>
      <c r="X208" s="42" t="s">
        <v>1174</v>
      </c>
      <c r="Y208" s="10"/>
    </row>
    <row r="209" s="1" customFormat="1" ht="67.5" spans="1:25">
      <c r="A209" s="9">
        <v>203</v>
      </c>
      <c r="B209" s="18" t="s">
        <v>76</v>
      </c>
      <c r="C209" s="18" t="s">
        <v>77</v>
      </c>
      <c r="D209" s="18" t="s">
        <v>78</v>
      </c>
      <c r="E209" s="18" t="s">
        <v>1007</v>
      </c>
      <c r="F209" s="18" t="s">
        <v>1169</v>
      </c>
      <c r="G209" s="18" t="s">
        <v>1175</v>
      </c>
      <c r="H209" s="18" t="s">
        <v>265</v>
      </c>
      <c r="I209" s="18" t="s">
        <v>1171</v>
      </c>
      <c r="J209" s="58">
        <v>45352</v>
      </c>
      <c r="K209" s="58">
        <v>45627</v>
      </c>
      <c r="L209" s="18" t="s">
        <v>1010</v>
      </c>
      <c r="M209" s="18" t="s">
        <v>1176</v>
      </c>
      <c r="N209" s="18">
        <v>25</v>
      </c>
      <c r="O209" s="18">
        <v>25</v>
      </c>
      <c r="P209" s="18">
        <v>0</v>
      </c>
      <c r="Q209" s="60">
        <v>1</v>
      </c>
      <c r="R209" s="60">
        <v>850</v>
      </c>
      <c r="S209" s="60">
        <v>3240</v>
      </c>
      <c r="T209" s="60">
        <v>0</v>
      </c>
      <c r="U209" s="60">
        <v>192</v>
      </c>
      <c r="V209" s="60">
        <f t="shared" si="5"/>
        <v>701</v>
      </c>
      <c r="W209" s="18" t="s">
        <v>1177</v>
      </c>
      <c r="X209" s="42" t="s">
        <v>1178</v>
      </c>
      <c r="Y209" s="10"/>
    </row>
    <row r="210" s="1" customFormat="1" ht="56.25" spans="1:25">
      <c r="A210" s="9">
        <v>204</v>
      </c>
      <c r="B210" s="18" t="s">
        <v>76</v>
      </c>
      <c r="C210" s="18" t="s">
        <v>77</v>
      </c>
      <c r="D210" s="18" t="s">
        <v>78</v>
      </c>
      <c r="E210" s="18" t="s">
        <v>1007</v>
      </c>
      <c r="F210" s="18" t="s">
        <v>1169</v>
      </c>
      <c r="G210" s="18" t="s">
        <v>1179</v>
      </c>
      <c r="H210" s="18" t="s">
        <v>92</v>
      </c>
      <c r="I210" s="18" t="s">
        <v>1171</v>
      </c>
      <c r="J210" s="58">
        <v>45352</v>
      </c>
      <c r="K210" s="58">
        <v>45627</v>
      </c>
      <c r="L210" s="18" t="s">
        <v>1010</v>
      </c>
      <c r="M210" s="18" t="s">
        <v>1180</v>
      </c>
      <c r="N210" s="18">
        <v>40</v>
      </c>
      <c r="O210" s="18">
        <v>40</v>
      </c>
      <c r="P210" s="18">
        <v>0</v>
      </c>
      <c r="Q210" s="60">
        <v>1</v>
      </c>
      <c r="R210" s="60">
        <v>850</v>
      </c>
      <c r="S210" s="60">
        <v>3240</v>
      </c>
      <c r="T210" s="60">
        <v>0</v>
      </c>
      <c r="U210" s="60">
        <v>192</v>
      </c>
      <c r="V210" s="60">
        <f t="shared" si="5"/>
        <v>701</v>
      </c>
      <c r="W210" s="18" t="s">
        <v>1181</v>
      </c>
      <c r="X210" s="42" t="s">
        <v>1182</v>
      </c>
      <c r="Y210" s="10"/>
    </row>
    <row r="211" s="1" customFormat="1" ht="56.25" spans="1:25">
      <c r="A211" s="9">
        <v>205</v>
      </c>
      <c r="B211" s="18" t="s">
        <v>76</v>
      </c>
      <c r="C211" s="18" t="s">
        <v>77</v>
      </c>
      <c r="D211" s="53" t="s">
        <v>78</v>
      </c>
      <c r="E211" s="53" t="s">
        <v>1007</v>
      </c>
      <c r="F211" s="53" t="s">
        <v>1183</v>
      </c>
      <c r="G211" s="18" t="s">
        <v>1184</v>
      </c>
      <c r="H211" s="53" t="s">
        <v>92</v>
      </c>
      <c r="I211" s="53" t="s">
        <v>1185</v>
      </c>
      <c r="J211" s="69">
        <v>45323</v>
      </c>
      <c r="K211" s="69">
        <v>45566</v>
      </c>
      <c r="L211" s="53" t="s">
        <v>1010</v>
      </c>
      <c r="M211" s="53" t="s">
        <v>1186</v>
      </c>
      <c r="N211" s="18">
        <v>200</v>
      </c>
      <c r="O211" s="53">
        <v>200</v>
      </c>
      <c r="P211" s="53">
        <v>0</v>
      </c>
      <c r="Q211" s="53">
        <v>1</v>
      </c>
      <c r="R211" s="53">
        <v>480</v>
      </c>
      <c r="S211" s="53">
        <v>1826</v>
      </c>
      <c r="T211" s="53">
        <v>1</v>
      </c>
      <c r="U211" s="53">
        <v>75</v>
      </c>
      <c r="V211" s="53">
        <v>386</v>
      </c>
      <c r="W211" s="53" t="s">
        <v>1187</v>
      </c>
      <c r="X211" s="53" t="s">
        <v>1188</v>
      </c>
      <c r="Y211" s="10"/>
    </row>
    <row r="212" s="1" customFormat="1" ht="56.25" spans="1:25">
      <c r="A212" s="9">
        <v>206</v>
      </c>
      <c r="B212" s="18" t="s">
        <v>76</v>
      </c>
      <c r="C212" s="18" t="s">
        <v>77</v>
      </c>
      <c r="D212" s="53" t="s">
        <v>78</v>
      </c>
      <c r="E212" s="53" t="s">
        <v>1007</v>
      </c>
      <c r="F212" s="53" t="s">
        <v>1183</v>
      </c>
      <c r="G212" s="18" t="s">
        <v>1189</v>
      </c>
      <c r="H212" s="18" t="s">
        <v>92</v>
      </c>
      <c r="I212" s="18" t="s">
        <v>1190</v>
      </c>
      <c r="J212" s="58">
        <v>45323</v>
      </c>
      <c r="K212" s="58">
        <v>45413</v>
      </c>
      <c r="L212" s="53" t="s">
        <v>1010</v>
      </c>
      <c r="M212" s="18" t="s">
        <v>1191</v>
      </c>
      <c r="N212" s="18">
        <v>10</v>
      </c>
      <c r="O212" s="18">
        <v>10</v>
      </c>
      <c r="P212" s="18">
        <v>0</v>
      </c>
      <c r="Q212" s="60">
        <v>1</v>
      </c>
      <c r="R212" s="60">
        <v>60</v>
      </c>
      <c r="S212" s="60">
        <v>255</v>
      </c>
      <c r="T212" s="60">
        <v>1</v>
      </c>
      <c r="U212" s="60">
        <v>18</v>
      </c>
      <c r="V212" s="60">
        <v>72</v>
      </c>
      <c r="W212" s="18" t="s">
        <v>1192</v>
      </c>
      <c r="X212" s="42" t="s">
        <v>1193</v>
      </c>
      <c r="Y212" s="10"/>
    </row>
    <row r="213" s="1" customFormat="1" ht="67.5" spans="1:25">
      <c r="A213" s="9">
        <v>207</v>
      </c>
      <c r="B213" s="53" t="s">
        <v>147</v>
      </c>
      <c r="C213" s="53" t="s">
        <v>411</v>
      </c>
      <c r="D213" s="53" t="s">
        <v>412</v>
      </c>
      <c r="E213" s="53" t="s">
        <v>1007</v>
      </c>
      <c r="F213" s="53" t="s">
        <v>1194</v>
      </c>
      <c r="G213" s="53" t="s">
        <v>1195</v>
      </c>
      <c r="H213" s="53" t="s">
        <v>92</v>
      </c>
      <c r="I213" s="53" t="s">
        <v>1196</v>
      </c>
      <c r="J213" s="70">
        <v>45474</v>
      </c>
      <c r="K213" s="70">
        <v>45505</v>
      </c>
      <c r="L213" s="53" t="s">
        <v>1010</v>
      </c>
      <c r="M213" s="53" t="s">
        <v>1197</v>
      </c>
      <c r="N213" s="53">
        <v>48</v>
      </c>
      <c r="O213" s="53">
        <v>48</v>
      </c>
      <c r="P213" s="53">
        <v>0</v>
      </c>
      <c r="Q213" s="53">
        <v>1</v>
      </c>
      <c r="R213" s="53">
        <v>230</v>
      </c>
      <c r="S213" s="53">
        <v>650</v>
      </c>
      <c r="T213" s="53">
        <v>0</v>
      </c>
      <c r="U213" s="53">
        <v>30</v>
      </c>
      <c r="V213" s="53">
        <v>95</v>
      </c>
      <c r="W213" s="53" t="s">
        <v>1198</v>
      </c>
      <c r="X213" s="53" t="s">
        <v>1199</v>
      </c>
      <c r="Y213" s="10"/>
    </row>
    <row r="214" s="1" customFormat="1" ht="56.25" spans="1:25">
      <c r="A214" s="9">
        <v>208</v>
      </c>
      <c r="B214" s="53" t="s">
        <v>147</v>
      </c>
      <c r="C214" s="53" t="s">
        <v>411</v>
      </c>
      <c r="D214" s="53" t="s">
        <v>412</v>
      </c>
      <c r="E214" s="53" t="s">
        <v>1007</v>
      </c>
      <c r="F214" s="53" t="s">
        <v>1194</v>
      </c>
      <c r="G214" s="53" t="s">
        <v>1200</v>
      </c>
      <c r="H214" s="53" t="s">
        <v>92</v>
      </c>
      <c r="I214" s="53" t="s">
        <v>1201</v>
      </c>
      <c r="J214" s="70">
        <v>45474</v>
      </c>
      <c r="K214" s="70">
        <v>45627</v>
      </c>
      <c r="L214" s="53" t="s">
        <v>1010</v>
      </c>
      <c r="M214" s="53" t="s">
        <v>1202</v>
      </c>
      <c r="N214" s="53">
        <v>29</v>
      </c>
      <c r="O214" s="53">
        <v>29</v>
      </c>
      <c r="P214" s="53">
        <v>0</v>
      </c>
      <c r="Q214" s="53">
        <v>1</v>
      </c>
      <c r="R214" s="53">
        <v>205</v>
      </c>
      <c r="S214" s="53">
        <v>721</v>
      </c>
      <c r="T214" s="53">
        <v>0</v>
      </c>
      <c r="U214" s="53">
        <v>40</v>
      </c>
      <c r="V214" s="53">
        <v>155</v>
      </c>
      <c r="W214" s="53" t="s">
        <v>1203</v>
      </c>
      <c r="X214" s="53" t="s">
        <v>1204</v>
      </c>
      <c r="Y214" s="10"/>
    </row>
    <row r="215" s="1" customFormat="1" ht="56.25" spans="1:25">
      <c r="A215" s="9">
        <v>209</v>
      </c>
      <c r="B215" s="18" t="s">
        <v>76</v>
      </c>
      <c r="C215" s="18" t="s">
        <v>77</v>
      </c>
      <c r="D215" s="18" t="s">
        <v>1205</v>
      </c>
      <c r="E215" s="18" t="s">
        <v>1007</v>
      </c>
      <c r="F215" s="18" t="s">
        <v>1206</v>
      </c>
      <c r="G215" s="18" t="s">
        <v>1207</v>
      </c>
      <c r="H215" s="18" t="s">
        <v>92</v>
      </c>
      <c r="I215" s="18" t="s">
        <v>1208</v>
      </c>
      <c r="J215" s="58">
        <v>45444</v>
      </c>
      <c r="K215" s="58">
        <v>45627</v>
      </c>
      <c r="L215" s="18" t="s">
        <v>1010</v>
      </c>
      <c r="M215" s="18" t="s">
        <v>1209</v>
      </c>
      <c r="N215" s="18">
        <v>37</v>
      </c>
      <c r="O215" s="18">
        <v>28</v>
      </c>
      <c r="P215" s="18">
        <v>9</v>
      </c>
      <c r="Q215" s="18">
        <v>1</v>
      </c>
      <c r="R215" s="18">
        <v>72</v>
      </c>
      <c r="S215" s="18">
        <v>350</v>
      </c>
      <c r="T215" s="18">
        <v>1</v>
      </c>
      <c r="U215" s="18">
        <v>25</v>
      </c>
      <c r="V215" s="18">
        <v>105</v>
      </c>
      <c r="W215" s="18" t="s">
        <v>1210</v>
      </c>
      <c r="X215" s="18" t="s">
        <v>1211</v>
      </c>
      <c r="Y215" s="10"/>
    </row>
    <row r="216" s="1" customFormat="1" ht="78.75" spans="1:25">
      <c r="A216" s="9">
        <v>210</v>
      </c>
      <c r="B216" s="18" t="s">
        <v>147</v>
      </c>
      <c r="C216" s="18" t="s">
        <v>867</v>
      </c>
      <c r="D216" s="18" t="s">
        <v>868</v>
      </c>
      <c r="E216" s="18" t="s">
        <v>1007</v>
      </c>
      <c r="F216" s="18" t="s">
        <v>1206</v>
      </c>
      <c r="G216" s="18" t="s">
        <v>1212</v>
      </c>
      <c r="H216" s="18" t="s">
        <v>92</v>
      </c>
      <c r="I216" s="18" t="s">
        <v>1213</v>
      </c>
      <c r="J216" s="58">
        <v>45292</v>
      </c>
      <c r="K216" s="58">
        <v>45383</v>
      </c>
      <c r="L216" s="18" t="s">
        <v>1010</v>
      </c>
      <c r="M216" s="18" t="s">
        <v>1214</v>
      </c>
      <c r="N216" s="18">
        <v>50</v>
      </c>
      <c r="O216" s="18">
        <v>35</v>
      </c>
      <c r="P216" s="18">
        <v>15</v>
      </c>
      <c r="Q216" s="18">
        <v>1</v>
      </c>
      <c r="R216" s="18">
        <v>590</v>
      </c>
      <c r="S216" s="18">
        <v>2033</v>
      </c>
      <c r="T216" s="18">
        <v>1</v>
      </c>
      <c r="U216" s="18">
        <v>82</v>
      </c>
      <c r="V216" s="18">
        <v>347</v>
      </c>
      <c r="W216" s="18" t="s">
        <v>1215</v>
      </c>
      <c r="X216" s="18" t="s">
        <v>1216</v>
      </c>
      <c r="Y216" s="10"/>
    </row>
    <row r="217" s="1" customFormat="1" ht="67.5" spans="1:25">
      <c r="A217" s="9">
        <v>211</v>
      </c>
      <c r="B217" s="18" t="s">
        <v>76</v>
      </c>
      <c r="C217" s="18" t="s">
        <v>77</v>
      </c>
      <c r="D217" s="63" t="s">
        <v>78</v>
      </c>
      <c r="E217" s="18" t="s">
        <v>1007</v>
      </c>
      <c r="F217" s="18" t="s">
        <v>1217</v>
      </c>
      <c r="G217" s="18" t="s">
        <v>1218</v>
      </c>
      <c r="H217" s="18" t="s">
        <v>92</v>
      </c>
      <c r="I217" s="18" t="s">
        <v>1219</v>
      </c>
      <c r="J217" s="58">
        <v>45352</v>
      </c>
      <c r="K217" s="58">
        <v>45628</v>
      </c>
      <c r="L217" s="18" t="s">
        <v>1010</v>
      </c>
      <c r="M217" s="18" t="s">
        <v>1220</v>
      </c>
      <c r="N217" s="18">
        <v>50</v>
      </c>
      <c r="O217" s="18">
        <v>50</v>
      </c>
      <c r="P217" s="18">
        <v>0</v>
      </c>
      <c r="Q217" s="18">
        <v>1</v>
      </c>
      <c r="R217" s="18">
        <v>165</v>
      </c>
      <c r="S217" s="18">
        <v>680</v>
      </c>
      <c r="T217" s="18">
        <v>0</v>
      </c>
      <c r="U217" s="18">
        <v>44</v>
      </c>
      <c r="V217" s="18">
        <v>163</v>
      </c>
      <c r="W217" s="18" t="s">
        <v>1221</v>
      </c>
      <c r="X217" s="18" t="s">
        <v>1222</v>
      </c>
      <c r="Y217" s="10"/>
    </row>
    <row r="218" s="1" customFormat="1" ht="67.5" spans="1:25">
      <c r="A218" s="9">
        <v>212</v>
      </c>
      <c r="B218" s="18" t="s">
        <v>147</v>
      </c>
      <c r="C218" s="18" t="s">
        <v>411</v>
      </c>
      <c r="D218" s="18" t="s">
        <v>412</v>
      </c>
      <c r="E218" s="18" t="s">
        <v>1007</v>
      </c>
      <c r="F218" s="18" t="s">
        <v>1223</v>
      </c>
      <c r="G218" s="18" t="s">
        <v>1224</v>
      </c>
      <c r="H218" s="18" t="s">
        <v>92</v>
      </c>
      <c r="I218" s="18" t="s">
        <v>1225</v>
      </c>
      <c r="J218" s="58">
        <v>45292</v>
      </c>
      <c r="K218" s="58">
        <v>45444</v>
      </c>
      <c r="L218" s="18" t="s">
        <v>1010</v>
      </c>
      <c r="M218" s="18" t="s">
        <v>1226</v>
      </c>
      <c r="N218" s="18">
        <v>30</v>
      </c>
      <c r="O218" s="18">
        <v>20</v>
      </c>
      <c r="P218" s="18">
        <v>10</v>
      </c>
      <c r="Q218" s="18">
        <v>1</v>
      </c>
      <c r="R218" s="18">
        <v>160</v>
      </c>
      <c r="S218" s="18">
        <v>660</v>
      </c>
      <c r="T218" s="18">
        <v>0</v>
      </c>
      <c r="U218" s="18">
        <v>58</v>
      </c>
      <c r="V218" s="18">
        <v>201</v>
      </c>
      <c r="W218" s="18" t="s">
        <v>1227</v>
      </c>
      <c r="X218" s="18" t="s">
        <v>1228</v>
      </c>
      <c r="Y218" s="10"/>
    </row>
    <row r="219" s="1" customFormat="1" ht="78.75" spans="1:25">
      <c r="A219" s="9">
        <v>213</v>
      </c>
      <c r="B219" s="18" t="s">
        <v>76</v>
      </c>
      <c r="C219" s="18" t="s">
        <v>77</v>
      </c>
      <c r="D219" s="18" t="s">
        <v>78</v>
      </c>
      <c r="E219" s="52" t="s">
        <v>1007</v>
      </c>
      <c r="F219" s="52" t="s">
        <v>1223</v>
      </c>
      <c r="G219" s="52" t="s">
        <v>1229</v>
      </c>
      <c r="H219" s="52" t="s">
        <v>265</v>
      </c>
      <c r="I219" s="52" t="s">
        <v>1230</v>
      </c>
      <c r="J219" s="58">
        <v>45292</v>
      </c>
      <c r="K219" s="58">
        <v>45505</v>
      </c>
      <c r="L219" s="18" t="s">
        <v>1010</v>
      </c>
      <c r="M219" s="52" t="s">
        <v>1231</v>
      </c>
      <c r="N219" s="18">
        <v>40</v>
      </c>
      <c r="O219" s="52">
        <v>30</v>
      </c>
      <c r="P219" s="52">
        <v>10</v>
      </c>
      <c r="Q219" s="18">
        <v>1</v>
      </c>
      <c r="R219" s="18">
        <v>200</v>
      </c>
      <c r="S219" s="18">
        <v>600</v>
      </c>
      <c r="T219" s="18">
        <v>0</v>
      </c>
      <c r="U219" s="18">
        <v>72</v>
      </c>
      <c r="V219" s="18">
        <v>243</v>
      </c>
      <c r="W219" s="18" t="s">
        <v>1232</v>
      </c>
      <c r="X219" s="18" t="s">
        <v>1233</v>
      </c>
      <c r="Y219" s="10"/>
    </row>
    <row r="220" s="1" customFormat="1" ht="78.75" spans="1:25">
      <c r="A220" s="9">
        <v>214</v>
      </c>
      <c r="B220" s="18" t="s">
        <v>147</v>
      </c>
      <c r="C220" s="18" t="s">
        <v>411</v>
      </c>
      <c r="D220" s="18" t="s">
        <v>412</v>
      </c>
      <c r="E220" s="18" t="s">
        <v>1007</v>
      </c>
      <c r="F220" s="18" t="s">
        <v>1223</v>
      </c>
      <c r="G220" s="18" t="s">
        <v>1234</v>
      </c>
      <c r="H220" s="18" t="s">
        <v>92</v>
      </c>
      <c r="I220" s="18" t="s">
        <v>1235</v>
      </c>
      <c r="J220" s="58">
        <v>45413</v>
      </c>
      <c r="K220" s="58">
        <v>45627</v>
      </c>
      <c r="L220" s="18" t="s">
        <v>1010</v>
      </c>
      <c r="M220" s="18" t="s">
        <v>1236</v>
      </c>
      <c r="N220" s="18">
        <v>60</v>
      </c>
      <c r="O220" s="18">
        <v>50</v>
      </c>
      <c r="P220" s="18">
        <v>10</v>
      </c>
      <c r="Q220" s="18">
        <v>1</v>
      </c>
      <c r="R220" s="18">
        <v>201</v>
      </c>
      <c r="S220" s="18">
        <v>662</v>
      </c>
      <c r="T220" s="18">
        <v>0</v>
      </c>
      <c r="U220" s="18">
        <v>55</v>
      </c>
      <c r="V220" s="18">
        <v>167</v>
      </c>
      <c r="W220" s="18" t="s">
        <v>1237</v>
      </c>
      <c r="X220" s="18" t="s">
        <v>1238</v>
      </c>
      <c r="Y220" s="10"/>
    </row>
    <row r="221" s="1" customFormat="1" ht="45" spans="1:25">
      <c r="A221" s="9">
        <v>215</v>
      </c>
      <c r="B221" s="18" t="s">
        <v>147</v>
      </c>
      <c r="C221" s="18" t="s">
        <v>411</v>
      </c>
      <c r="D221" s="18" t="s">
        <v>1239</v>
      </c>
      <c r="E221" s="18" t="s">
        <v>1007</v>
      </c>
      <c r="F221" s="18" t="s">
        <v>1240</v>
      </c>
      <c r="G221" s="18" t="s">
        <v>1241</v>
      </c>
      <c r="H221" s="18" t="s">
        <v>92</v>
      </c>
      <c r="I221" s="18" t="s">
        <v>1242</v>
      </c>
      <c r="J221" s="58">
        <v>45352</v>
      </c>
      <c r="K221" s="58">
        <v>45413</v>
      </c>
      <c r="L221" s="18" t="s">
        <v>1240</v>
      </c>
      <c r="M221" s="18" t="s">
        <v>1243</v>
      </c>
      <c r="N221" s="18">
        <v>7</v>
      </c>
      <c r="O221" s="18">
        <v>7</v>
      </c>
      <c r="P221" s="18">
        <v>0</v>
      </c>
      <c r="Q221" s="18">
        <v>1</v>
      </c>
      <c r="R221" s="18">
        <v>52</v>
      </c>
      <c r="S221" s="18">
        <v>180</v>
      </c>
      <c r="T221" s="18">
        <v>0</v>
      </c>
      <c r="U221" s="18">
        <v>11</v>
      </c>
      <c r="V221" s="18">
        <v>46</v>
      </c>
      <c r="W221" s="18" t="s">
        <v>1244</v>
      </c>
      <c r="X221" s="18" t="s">
        <v>1245</v>
      </c>
      <c r="Y221" s="10"/>
    </row>
    <row r="222" s="1" customFormat="1" ht="56.25" spans="1:25">
      <c r="A222" s="9">
        <v>216</v>
      </c>
      <c r="B222" s="18" t="s">
        <v>76</v>
      </c>
      <c r="C222" s="18" t="s">
        <v>77</v>
      </c>
      <c r="D222" s="18" t="s">
        <v>1246</v>
      </c>
      <c r="E222" s="18" t="s">
        <v>1007</v>
      </c>
      <c r="F222" s="18" t="s">
        <v>1240</v>
      </c>
      <c r="G222" s="18" t="s">
        <v>1247</v>
      </c>
      <c r="H222" s="18" t="s">
        <v>92</v>
      </c>
      <c r="I222" s="18" t="s">
        <v>1248</v>
      </c>
      <c r="J222" s="58">
        <v>45292</v>
      </c>
      <c r="K222" s="58">
        <v>45566</v>
      </c>
      <c r="L222" s="18" t="s">
        <v>1240</v>
      </c>
      <c r="M222" s="18" t="s">
        <v>1249</v>
      </c>
      <c r="N222" s="18">
        <v>15</v>
      </c>
      <c r="O222" s="18">
        <v>15</v>
      </c>
      <c r="P222" s="18">
        <v>0</v>
      </c>
      <c r="Q222" s="18">
        <v>1</v>
      </c>
      <c r="R222" s="18">
        <v>120</v>
      </c>
      <c r="S222" s="18">
        <v>486</v>
      </c>
      <c r="T222" s="18">
        <v>0</v>
      </c>
      <c r="U222" s="18">
        <v>28</v>
      </c>
      <c r="V222" s="18">
        <v>116</v>
      </c>
      <c r="W222" s="18" t="s">
        <v>1250</v>
      </c>
      <c r="X222" s="18" t="s">
        <v>1251</v>
      </c>
      <c r="Y222" s="10"/>
    </row>
    <row r="223" s="1" customFormat="1" ht="56.25" spans="1:25">
      <c r="A223" s="9">
        <v>217</v>
      </c>
      <c r="B223" s="18" t="s">
        <v>147</v>
      </c>
      <c r="C223" s="18" t="s">
        <v>411</v>
      </c>
      <c r="D223" s="54" t="s">
        <v>412</v>
      </c>
      <c r="E223" s="18" t="s">
        <v>1007</v>
      </c>
      <c r="F223" s="18" t="s">
        <v>1240</v>
      </c>
      <c r="G223" s="18" t="s">
        <v>1252</v>
      </c>
      <c r="H223" s="18" t="s">
        <v>92</v>
      </c>
      <c r="I223" s="18" t="s">
        <v>1253</v>
      </c>
      <c r="J223" s="58">
        <v>45292</v>
      </c>
      <c r="K223" s="58">
        <v>45505</v>
      </c>
      <c r="L223" s="18" t="s">
        <v>1240</v>
      </c>
      <c r="M223" s="18" t="s">
        <v>1254</v>
      </c>
      <c r="N223" s="18">
        <v>28</v>
      </c>
      <c r="O223" s="18">
        <v>28</v>
      </c>
      <c r="P223" s="18">
        <v>0</v>
      </c>
      <c r="Q223" s="18">
        <v>1</v>
      </c>
      <c r="R223" s="18">
        <v>433</v>
      </c>
      <c r="S223" s="18">
        <v>1466</v>
      </c>
      <c r="T223" s="18">
        <v>0</v>
      </c>
      <c r="U223" s="18">
        <v>67</v>
      </c>
      <c r="V223" s="18">
        <v>267</v>
      </c>
      <c r="W223" s="18" t="s">
        <v>1255</v>
      </c>
      <c r="X223" s="18" t="s">
        <v>1256</v>
      </c>
      <c r="Y223" s="10"/>
    </row>
    <row r="224" s="1" customFormat="1" ht="67.5" spans="1:25">
      <c r="A224" s="9">
        <v>218</v>
      </c>
      <c r="B224" s="18" t="s">
        <v>76</v>
      </c>
      <c r="C224" s="18" t="s">
        <v>77</v>
      </c>
      <c r="D224" s="18" t="s">
        <v>78</v>
      </c>
      <c r="E224" s="18" t="s">
        <v>1007</v>
      </c>
      <c r="F224" s="18" t="s">
        <v>1257</v>
      </c>
      <c r="G224" s="18" t="s">
        <v>1258</v>
      </c>
      <c r="H224" s="18" t="s">
        <v>92</v>
      </c>
      <c r="I224" s="18" t="s">
        <v>1259</v>
      </c>
      <c r="J224" s="58">
        <v>45352</v>
      </c>
      <c r="K224" s="58">
        <v>45627</v>
      </c>
      <c r="L224" s="18" t="s">
        <v>1010</v>
      </c>
      <c r="M224" s="18" t="s">
        <v>1260</v>
      </c>
      <c r="N224" s="18">
        <v>49</v>
      </c>
      <c r="O224" s="18">
        <v>36</v>
      </c>
      <c r="P224" s="18">
        <v>13</v>
      </c>
      <c r="Q224" s="18">
        <v>1</v>
      </c>
      <c r="R224" s="18">
        <v>150</v>
      </c>
      <c r="S224" s="18">
        <v>680</v>
      </c>
      <c r="T224" s="18">
        <v>0</v>
      </c>
      <c r="U224" s="18">
        <v>30</v>
      </c>
      <c r="V224" s="18">
        <v>180</v>
      </c>
      <c r="W224" s="18" t="s">
        <v>1261</v>
      </c>
      <c r="X224" s="18" t="s">
        <v>1262</v>
      </c>
      <c r="Y224" s="10"/>
    </row>
    <row r="225" s="1" customFormat="1" ht="67.5" spans="1:25">
      <c r="A225" s="9">
        <v>219</v>
      </c>
      <c r="B225" s="18" t="s">
        <v>76</v>
      </c>
      <c r="C225" s="18" t="s">
        <v>77</v>
      </c>
      <c r="D225" s="18" t="s">
        <v>78</v>
      </c>
      <c r="E225" s="18" t="s">
        <v>1007</v>
      </c>
      <c r="F225" s="18" t="s">
        <v>1257</v>
      </c>
      <c r="G225" s="18" t="s">
        <v>1258</v>
      </c>
      <c r="H225" s="18" t="s">
        <v>92</v>
      </c>
      <c r="I225" s="18" t="s">
        <v>1263</v>
      </c>
      <c r="J225" s="58">
        <v>45354</v>
      </c>
      <c r="K225" s="58">
        <v>45627</v>
      </c>
      <c r="L225" s="18" t="s">
        <v>1010</v>
      </c>
      <c r="M225" s="18" t="s">
        <v>1264</v>
      </c>
      <c r="N225" s="18">
        <v>20</v>
      </c>
      <c r="O225" s="18">
        <v>12</v>
      </c>
      <c r="P225" s="18">
        <v>8</v>
      </c>
      <c r="Q225" s="18">
        <v>1</v>
      </c>
      <c r="R225" s="18">
        <v>80</v>
      </c>
      <c r="S225" s="18">
        <v>500</v>
      </c>
      <c r="T225" s="18">
        <v>0</v>
      </c>
      <c r="U225" s="18">
        <v>15</v>
      </c>
      <c r="V225" s="18">
        <v>112</v>
      </c>
      <c r="W225" s="18" t="s">
        <v>1261</v>
      </c>
      <c r="X225" s="18" t="s">
        <v>1265</v>
      </c>
      <c r="Y225" s="10"/>
    </row>
    <row r="226" s="1" customFormat="1" ht="45" spans="1:25">
      <c r="A226" s="9">
        <v>220</v>
      </c>
      <c r="B226" s="18" t="s">
        <v>76</v>
      </c>
      <c r="C226" s="18" t="s">
        <v>77</v>
      </c>
      <c r="D226" s="53" t="s">
        <v>78</v>
      </c>
      <c r="E226" s="64" t="s">
        <v>1007</v>
      </c>
      <c r="F226" s="65" t="s">
        <v>1037</v>
      </c>
      <c r="G226" s="52" t="s">
        <v>1266</v>
      </c>
      <c r="H226" s="53" t="s">
        <v>92</v>
      </c>
      <c r="I226" s="64" t="s">
        <v>1267</v>
      </c>
      <c r="J226" s="69">
        <v>45170</v>
      </c>
      <c r="K226" s="69">
        <v>45231</v>
      </c>
      <c r="L226" s="53" t="s">
        <v>1010</v>
      </c>
      <c r="M226" s="64" t="s">
        <v>1268</v>
      </c>
      <c r="N226" s="18">
        <v>20</v>
      </c>
      <c r="O226" s="64">
        <v>20</v>
      </c>
      <c r="P226" s="64">
        <v>0</v>
      </c>
      <c r="Q226" s="53">
        <v>1</v>
      </c>
      <c r="R226" s="53">
        <v>240</v>
      </c>
      <c r="S226" s="53">
        <v>1020</v>
      </c>
      <c r="T226" s="53">
        <v>0</v>
      </c>
      <c r="U226" s="53">
        <v>62</v>
      </c>
      <c r="V226" s="53">
        <v>208</v>
      </c>
      <c r="W226" s="53" t="s">
        <v>1269</v>
      </c>
      <c r="X226" s="53" t="s">
        <v>1270</v>
      </c>
      <c r="Y226" s="10"/>
    </row>
    <row r="227" s="1" customFormat="1" ht="45" spans="1:25">
      <c r="A227" s="9">
        <v>221</v>
      </c>
      <c r="B227" s="18" t="s">
        <v>76</v>
      </c>
      <c r="C227" s="18" t="s">
        <v>77</v>
      </c>
      <c r="D227" s="53" t="s">
        <v>78</v>
      </c>
      <c r="E227" s="64" t="s">
        <v>1007</v>
      </c>
      <c r="F227" s="65" t="s">
        <v>1037</v>
      </c>
      <c r="G227" s="52" t="s">
        <v>1271</v>
      </c>
      <c r="H227" s="53" t="s">
        <v>92</v>
      </c>
      <c r="I227" s="64" t="s">
        <v>1272</v>
      </c>
      <c r="J227" s="69">
        <v>45171</v>
      </c>
      <c r="K227" s="69">
        <v>45232</v>
      </c>
      <c r="L227" s="53" t="s">
        <v>1010</v>
      </c>
      <c r="M227" s="64" t="s">
        <v>1273</v>
      </c>
      <c r="N227" s="18">
        <v>10</v>
      </c>
      <c r="O227" s="64">
        <v>10</v>
      </c>
      <c r="P227" s="64">
        <v>0</v>
      </c>
      <c r="Q227" s="53">
        <v>1</v>
      </c>
      <c r="R227" s="53">
        <v>170</v>
      </c>
      <c r="S227" s="53">
        <v>580</v>
      </c>
      <c r="T227" s="53">
        <v>0</v>
      </c>
      <c r="U227" s="53">
        <v>35</v>
      </c>
      <c r="V227" s="53">
        <v>128</v>
      </c>
      <c r="W227" s="53" t="s">
        <v>1274</v>
      </c>
      <c r="X227" s="53" t="s">
        <v>1275</v>
      </c>
      <c r="Y227" s="10"/>
    </row>
    <row r="228" s="1" customFormat="1" ht="45" spans="1:25">
      <c r="A228" s="9">
        <v>222</v>
      </c>
      <c r="B228" s="18" t="s">
        <v>76</v>
      </c>
      <c r="C228" s="18" t="s">
        <v>77</v>
      </c>
      <c r="D228" s="53" t="s">
        <v>78</v>
      </c>
      <c r="E228" s="64" t="s">
        <v>1007</v>
      </c>
      <c r="F228" s="65" t="s">
        <v>1037</v>
      </c>
      <c r="G228" s="52" t="s">
        <v>1266</v>
      </c>
      <c r="H228" s="53" t="s">
        <v>92</v>
      </c>
      <c r="I228" s="65" t="s">
        <v>1276</v>
      </c>
      <c r="J228" s="69">
        <v>45172</v>
      </c>
      <c r="K228" s="69">
        <v>45233</v>
      </c>
      <c r="L228" s="53" t="s">
        <v>1010</v>
      </c>
      <c r="M228" s="64" t="s">
        <v>1268</v>
      </c>
      <c r="N228" s="18">
        <v>20</v>
      </c>
      <c r="O228" s="71">
        <v>20</v>
      </c>
      <c r="P228" s="71">
        <v>0</v>
      </c>
      <c r="Q228" s="76">
        <v>1</v>
      </c>
      <c r="R228" s="76">
        <v>234</v>
      </c>
      <c r="S228" s="76">
        <v>960</v>
      </c>
      <c r="T228" s="71">
        <v>0</v>
      </c>
      <c r="U228" s="71">
        <v>52</v>
      </c>
      <c r="V228" s="71">
        <v>160</v>
      </c>
      <c r="W228" s="53" t="s">
        <v>1269</v>
      </c>
      <c r="X228" s="53" t="s">
        <v>1277</v>
      </c>
      <c r="Y228" s="10"/>
    </row>
    <row r="229" s="1" customFormat="1" ht="56.25" spans="1:25">
      <c r="A229" s="9">
        <v>223</v>
      </c>
      <c r="B229" s="10" t="s">
        <v>76</v>
      </c>
      <c r="C229" s="10" t="s">
        <v>77</v>
      </c>
      <c r="D229" s="10" t="s">
        <v>130</v>
      </c>
      <c r="E229" s="16" t="s">
        <v>1278</v>
      </c>
      <c r="F229" s="16" t="s">
        <v>1279</v>
      </c>
      <c r="G229" s="11" t="s">
        <v>1280</v>
      </c>
      <c r="H229" s="11" t="s">
        <v>82</v>
      </c>
      <c r="I229" s="11" t="s">
        <v>1279</v>
      </c>
      <c r="J229" s="50">
        <v>45488.07</v>
      </c>
      <c r="K229" s="50">
        <v>45627</v>
      </c>
      <c r="L229" s="16" t="s">
        <v>1281</v>
      </c>
      <c r="M229" s="11" t="s">
        <v>1282</v>
      </c>
      <c r="N229" s="10">
        <f t="shared" ref="N229:N278" si="6">O229+P229</f>
        <v>20</v>
      </c>
      <c r="O229" s="35">
        <v>16</v>
      </c>
      <c r="P229" s="16">
        <v>4</v>
      </c>
      <c r="Q229" s="11">
        <v>1</v>
      </c>
      <c r="R229" s="11">
        <v>215</v>
      </c>
      <c r="S229" s="11">
        <v>725</v>
      </c>
      <c r="T229" s="11">
        <v>0</v>
      </c>
      <c r="U229" s="11">
        <v>32</v>
      </c>
      <c r="V229" s="11">
        <v>126</v>
      </c>
      <c r="W229" s="11" t="s">
        <v>1283</v>
      </c>
      <c r="X229" s="16" t="s">
        <v>1284</v>
      </c>
      <c r="Y229" s="10"/>
    </row>
    <row r="230" s="1" customFormat="1" ht="56.25" spans="1:25">
      <c r="A230" s="9">
        <v>224</v>
      </c>
      <c r="B230" s="10" t="s">
        <v>76</v>
      </c>
      <c r="C230" s="10" t="s">
        <v>77</v>
      </c>
      <c r="D230" s="10" t="s">
        <v>89</v>
      </c>
      <c r="E230" s="16" t="s">
        <v>1278</v>
      </c>
      <c r="F230" s="16" t="s">
        <v>1279</v>
      </c>
      <c r="G230" s="11" t="s">
        <v>1285</v>
      </c>
      <c r="H230" s="11" t="s">
        <v>92</v>
      </c>
      <c r="I230" s="11" t="s">
        <v>1279</v>
      </c>
      <c r="J230" s="37">
        <v>45323</v>
      </c>
      <c r="K230" s="50">
        <v>45628</v>
      </c>
      <c r="L230" s="16" t="s">
        <v>1281</v>
      </c>
      <c r="M230" s="11" t="s">
        <v>1286</v>
      </c>
      <c r="N230" s="10">
        <f t="shared" si="6"/>
        <v>12</v>
      </c>
      <c r="O230" s="35">
        <v>8</v>
      </c>
      <c r="P230" s="16">
        <v>4</v>
      </c>
      <c r="Q230" s="11">
        <v>1</v>
      </c>
      <c r="R230" s="11">
        <v>70</v>
      </c>
      <c r="S230" s="11">
        <v>410</v>
      </c>
      <c r="T230" s="16">
        <v>0</v>
      </c>
      <c r="U230" s="11">
        <v>24</v>
      </c>
      <c r="V230" s="11">
        <v>82</v>
      </c>
      <c r="W230" s="11" t="s">
        <v>1287</v>
      </c>
      <c r="X230" s="16" t="s">
        <v>1288</v>
      </c>
      <c r="Y230" s="10"/>
    </row>
    <row r="231" s="1" customFormat="1" ht="56.25" spans="1:25">
      <c r="A231" s="9">
        <v>225</v>
      </c>
      <c r="B231" s="9" t="s">
        <v>147</v>
      </c>
      <c r="C231" s="14" t="s">
        <v>411</v>
      </c>
      <c r="D231" s="14" t="s">
        <v>412</v>
      </c>
      <c r="E231" s="16" t="s">
        <v>1278</v>
      </c>
      <c r="F231" s="16" t="s">
        <v>1279</v>
      </c>
      <c r="G231" s="66" t="s">
        <v>1289</v>
      </c>
      <c r="H231" s="11" t="s">
        <v>92</v>
      </c>
      <c r="I231" s="11" t="s">
        <v>1279</v>
      </c>
      <c r="J231" s="72">
        <v>45323</v>
      </c>
      <c r="K231" s="50">
        <v>45629</v>
      </c>
      <c r="L231" s="16" t="s">
        <v>1281</v>
      </c>
      <c r="M231" s="66" t="s">
        <v>1290</v>
      </c>
      <c r="N231" s="10">
        <f t="shared" si="6"/>
        <v>11</v>
      </c>
      <c r="O231" s="73">
        <v>8</v>
      </c>
      <c r="P231" s="16">
        <v>3</v>
      </c>
      <c r="Q231" s="11">
        <v>1</v>
      </c>
      <c r="R231" s="11">
        <v>60</v>
      </c>
      <c r="S231" s="11">
        <v>310</v>
      </c>
      <c r="T231" s="11">
        <v>0</v>
      </c>
      <c r="U231" s="11">
        <v>18</v>
      </c>
      <c r="V231" s="11">
        <v>54</v>
      </c>
      <c r="W231" s="11" t="s">
        <v>1291</v>
      </c>
      <c r="X231" s="16" t="s">
        <v>1292</v>
      </c>
      <c r="Y231" s="10"/>
    </row>
    <row r="232" s="1" customFormat="1" ht="56.25" spans="1:25">
      <c r="A232" s="9">
        <v>226</v>
      </c>
      <c r="B232" s="10" t="s">
        <v>76</v>
      </c>
      <c r="C232" s="10" t="s">
        <v>77</v>
      </c>
      <c r="D232" s="14" t="s">
        <v>99</v>
      </c>
      <c r="E232" s="16" t="s">
        <v>1278</v>
      </c>
      <c r="F232" s="16" t="s">
        <v>1279</v>
      </c>
      <c r="G232" s="66" t="s">
        <v>1293</v>
      </c>
      <c r="H232" s="16" t="s">
        <v>82</v>
      </c>
      <c r="I232" s="11" t="s">
        <v>1279</v>
      </c>
      <c r="J232" s="37">
        <v>45536</v>
      </c>
      <c r="K232" s="50">
        <v>45630</v>
      </c>
      <c r="L232" s="16" t="s">
        <v>1281</v>
      </c>
      <c r="M232" s="66" t="s">
        <v>1294</v>
      </c>
      <c r="N232" s="10">
        <f t="shared" si="6"/>
        <v>10</v>
      </c>
      <c r="O232" s="38">
        <v>7</v>
      </c>
      <c r="P232" s="16">
        <v>3</v>
      </c>
      <c r="Q232" s="16">
        <v>1</v>
      </c>
      <c r="R232" s="16">
        <v>50</v>
      </c>
      <c r="S232" s="16">
        <v>400</v>
      </c>
      <c r="T232" s="16">
        <v>0</v>
      </c>
      <c r="U232" s="16">
        <v>35</v>
      </c>
      <c r="V232" s="16">
        <v>110</v>
      </c>
      <c r="W232" s="77" t="s">
        <v>1295</v>
      </c>
      <c r="X232" s="16" t="s">
        <v>1296</v>
      </c>
      <c r="Y232" s="10"/>
    </row>
    <row r="233" s="1" customFormat="1" ht="56.25" spans="1:25">
      <c r="A233" s="9">
        <v>227</v>
      </c>
      <c r="B233" s="10" t="s">
        <v>76</v>
      </c>
      <c r="C233" s="10" t="s">
        <v>77</v>
      </c>
      <c r="D233" s="10" t="s">
        <v>89</v>
      </c>
      <c r="E233" s="16" t="s">
        <v>1278</v>
      </c>
      <c r="F233" s="16" t="s">
        <v>1279</v>
      </c>
      <c r="G233" s="16" t="s">
        <v>1297</v>
      </c>
      <c r="H233" s="16" t="s">
        <v>92</v>
      </c>
      <c r="I233" s="11" t="s">
        <v>1279</v>
      </c>
      <c r="J233" s="37">
        <v>45444</v>
      </c>
      <c r="K233" s="50">
        <v>45631</v>
      </c>
      <c r="L233" s="16" t="s">
        <v>1281</v>
      </c>
      <c r="M233" s="16" t="s">
        <v>1298</v>
      </c>
      <c r="N233" s="10">
        <f t="shared" si="6"/>
        <v>21</v>
      </c>
      <c r="O233" s="38">
        <v>15</v>
      </c>
      <c r="P233" s="16">
        <v>6</v>
      </c>
      <c r="Q233" s="16">
        <v>1</v>
      </c>
      <c r="R233" s="16">
        <v>106</v>
      </c>
      <c r="S233" s="16">
        <v>498</v>
      </c>
      <c r="T233" s="16">
        <v>0</v>
      </c>
      <c r="U233" s="16">
        <v>40</v>
      </c>
      <c r="V233" s="16">
        <v>176</v>
      </c>
      <c r="W233" s="77" t="s">
        <v>1299</v>
      </c>
      <c r="X233" s="16" t="s">
        <v>1300</v>
      </c>
      <c r="Y233" s="10"/>
    </row>
    <row r="234" s="1" customFormat="1" ht="56.25" spans="1:25">
      <c r="A234" s="9">
        <v>228</v>
      </c>
      <c r="B234" s="10" t="s">
        <v>76</v>
      </c>
      <c r="C234" s="10" t="s">
        <v>77</v>
      </c>
      <c r="D234" s="10" t="s">
        <v>78</v>
      </c>
      <c r="E234" s="16" t="s">
        <v>1278</v>
      </c>
      <c r="F234" s="16" t="s">
        <v>1279</v>
      </c>
      <c r="G234" s="16" t="s">
        <v>1301</v>
      </c>
      <c r="H234" s="16" t="s">
        <v>92</v>
      </c>
      <c r="I234" s="11" t="s">
        <v>1279</v>
      </c>
      <c r="J234" s="37">
        <v>45292</v>
      </c>
      <c r="K234" s="50">
        <v>45632</v>
      </c>
      <c r="L234" s="16" t="s">
        <v>1281</v>
      </c>
      <c r="M234" s="16" t="s">
        <v>1302</v>
      </c>
      <c r="N234" s="10">
        <f t="shared" si="6"/>
        <v>80</v>
      </c>
      <c r="O234" s="38">
        <v>64</v>
      </c>
      <c r="P234" s="16">
        <v>16</v>
      </c>
      <c r="Q234" s="16">
        <v>1</v>
      </c>
      <c r="R234" s="16">
        <v>136</v>
      </c>
      <c r="S234" s="16">
        <v>724</v>
      </c>
      <c r="T234" s="16">
        <v>0</v>
      </c>
      <c r="U234" s="16">
        <v>40</v>
      </c>
      <c r="V234" s="16">
        <v>176</v>
      </c>
      <c r="W234" s="77" t="s">
        <v>1303</v>
      </c>
      <c r="X234" s="16" t="s">
        <v>1300</v>
      </c>
      <c r="Y234" s="10"/>
    </row>
    <row r="235" s="1" customFormat="1" ht="67.5" spans="1:25">
      <c r="A235" s="9">
        <v>229</v>
      </c>
      <c r="B235" s="10" t="s">
        <v>76</v>
      </c>
      <c r="C235" s="10" t="s">
        <v>77</v>
      </c>
      <c r="D235" s="10" t="s">
        <v>89</v>
      </c>
      <c r="E235" s="10" t="s">
        <v>1278</v>
      </c>
      <c r="F235" s="10" t="s">
        <v>1304</v>
      </c>
      <c r="G235" s="10" t="s">
        <v>1305</v>
      </c>
      <c r="H235" s="10" t="s">
        <v>92</v>
      </c>
      <c r="I235" s="10" t="s">
        <v>1304</v>
      </c>
      <c r="J235" s="24">
        <v>45292</v>
      </c>
      <c r="K235" s="50">
        <v>45633</v>
      </c>
      <c r="L235" s="10" t="s">
        <v>1306</v>
      </c>
      <c r="M235" s="10" t="s">
        <v>1307</v>
      </c>
      <c r="N235" s="10">
        <f t="shared" si="6"/>
        <v>100</v>
      </c>
      <c r="O235" s="23">
        <v>60</v>
      </c>
      <c r="P235" s="10">
        <v>40</v>
      </c>
      <c r="Q235" s="10">
        <v>1</v>
      </c>
      <c r="R235" s="10">
        <v>276</v>
      </c>
      <c r="S235" s="10">
        <v>1047</v>
      </c>
      <c r="T235" s="10">
        <v>0</v>
      </c>
      <c r="U235" s="10">
        <v>88</v>
      </c>
      <c r="V235" s="10">
        <v>320</v>
      </c>
      <c r="W235" s="35" t="s">
        <v>1308</v>
      </c>
      <c r="X235" s="11" t="s">
        <v>1309</v>
      </c>
      <c r="Y235" s="10"/>
    </row>
    <row r="236" s="1" customFormat="1" ht="56.25" spans="1:25">
      <c r="A236" s="9">
        <v>230</v>
      </c>
      <c r="B236" s="10" t="s">
        <v>76</v>
      </c>
      <c r="C236" s="10" t="s">
        <v>77</v>
      </c>
      <c r="D236" s="10" t="s">
        <v>78</v>
      </c>
      <c r="E236" s="10" t="s">
        <v>1278</v>
      </c>
      <c r="F236" s="10" t="s">
        <v>1304</v>
      </c>
      <c r="G236" s="10" t="s">
        <v>1310</v>
      </c>
      <c r="H236" s="10" t="s">
        <v>82</v>
      </c>
      <c r="I236" s="10" t="s">
        <v>1304</v>
      </c>
      <c r="J236" s="24">
        <v>45292</v>
      </c>
      <c r="K236" s="50">
        <v>45634</v>
      </c>
      <c r="L236" s="10" t="s">
        <v>1306</v>
      </c>
      <c r="M236" s="10" t="s">
        <v>1311</v>
      </c>
      <c r="N236" s="10">
        <f t="shared" si="6"/>
        <v>100</v>
      </c>
      <c r="O236" s="23">
        <v>60</v>
      </c>
      <c r="P236" s="10">
        <v>40</v>
      </c>
      <c r="Q236" s="10">
        <v>1</v>
      </c>
      <c r="R236" s="10">
        <v>200</v>
      </c>
      <c r="S236" s="10">
        <v>890</v>
      </c>
      <c r="T236" s="10">
        <v>0</v>
      </c>
      <c r="U236" s="10">
        <v>70</v>
      </c>
      <c r="V236" s="10">
        <v>250</v>
      </c>
      <c r="W236" s="35" t="s">
        <v>1312</v>
      </c>
      <c r="X236" s="11" t="s">
        <v>934</v>
      </c>
      <c r="Y236" s="10"/>
    </row>
    <row r="237" s="1" customFormat="1" ht="101.25" spans="1:25">
      <c r="A237" s="9">
        <v>231</v>
      </c>
      <c r="B237" s="10" t="s">
        <v>76</v>
      </c>
      <c r="C237" s="10" t="s">
        <v>77</v>
      </c>
      <c r="D237" s="10" t="s">
        <v>130</v>
      </c>
      <c r="E237" s="10" t="s">
        <v>1278</v>
      </c>
      <c r="F237" s="10" t="s">
        <v>1304</v>
      </c>
      <c r="G237" s="10" t="s">
        <v>1313</v>
      </c>
      <c r="H237" s="10" t="s">
        <v>92</v>
      </c>
      <c r="I237" s="10" t="s">
        <v>1304</v>
      </c>
      <c r="J237" s="24">
        <v>45292</v>
      </c>
      <c r="K237" s="50">
        <v>45635</v>
      </c>
      <c r="L237" s="10" t="s">
        <v>1306</v>
      </c>
      <c r="M237" s="10" t="s">
        <v>1314</v>
      </c>
      <c r="N237" s="10">
        <f t="shared" si="6"/>
        <v>80</v>
      </c>
      <c r="O237" s="23">
        <v>50</v>
      </c>
      <c r="P237" s="10">
        <v>30</v>
      </c>
      <c r="Q237" s="10">
        <v>1</v>
      </c>
      <c r="R237" s="10">
        <v>100</v>
      </c>
      <c r="S237" s="10">
        <v>400</v>
      </c>
      <c r="T237" s="10">
        <v>0</v>
      </c>
      <c r="U237" s="10">
        <v>40</v>
      </c>
      <c r="V237" s="10">
        <v>180</v>
      </c>
      <c r="W237" s="35" t="s">
        <v>1315</v>
      </c>
      <c r="X237" s="11" t="s">
        <v>1316</v>
      </c>
      <c r="Y237" s="10"/>
    </row>
    <row r="238" s="1" customFormat="1" ht="56.25" spans="1:25">
      <c r="A238" s="9">
        <v>232</v>
      </c>
      <c r="B238" s="10" t="s">
        <v>76</v>
      </c>
      <c r="C238" s="10" t="s">
        <v>77</v>
      </c>
      <c r="D238" s="9" t="s">
        <v>99</v>
      </c>
      <c r="E238" s="10" t="s">
        <v>1278</v>
      </c>
      <c r="F238" s="10" t="s">
        <v>1317</v>
      </c>
      <c r="G238" s="10" t="s">
        <v>1318</v>
      </c>
      <c r="H238" s="10" t="s">
        <v>82</v>
      </c>
      <c r="I238" s="10" t="s">
        <v>1317</v>
      </c>
      <c r="J238" s="74">
        <v>45536</v>
      </c>
      <c r="K238" s="50">
        <v>45636</v>
      </c>
      <c r="L238" s="10" t="s">
        <v>1319</v>
      </c>
      <c r="M238" s="10" t="s">
        <v>1320</v>
      </c>
      <c r="N238" s="10">
        <f t="shared" si="6"/>
        <v>120</v>
      </c>
      <c r="O238" s="23">
        <v>30</v>
      </c>
      <c r="P238" s="10">
        <v>90</v>
      </c>
      <c r="Q238" s="10">
        <v>1</v>
      </c>
      <c r="R238" s="10">
        <v>150</v>
      </c>
      <c r="S238" s="10">
        <v>650</v>
      </c>
      <c r="T238" s="10">
        <v>0</v>
      </c>
      <c r="U238" s="10">
        <v>149</v>
      </c>
      <c r="V238" s="10">
        <v>580</v>
      </c>
      <c r="W238" s="10" t="s">
        <v>1321</v>
      </c>
      <c r="X238" s="14" t="s">
        <v>1322</v>
      </c>
      <c r="Y238" s="10"/>
    </row>
    <row r="239" s="1" customFormat="1" ht="56.25" spans="1:25">
      <c r="A239" s="9">
        <v>233</v>
      </c>
      <c r="B239" s="10" t="s">
        <v>76</v>
      </c>
      <c r="C239" s="10" t="s">
        <v>77</v>
      </c>
      <c r="D239" s="10" t="s">
        <v>89</v>
      </c>
      <c r="E239" s="10" t="s">
        <v>1278</v>
      </c>
      <c r="F239" s="10" t="s">
        <v>1317</v>
      </c>
      <c r="G239" s="10" t="s">
        <v>1323</v>
      </c>
      <c r="H239" s="14" t="s">
        <v>92</v>
      </c>
      <c r="I239" s="10" t="s">
        <v>1317</v>
      </c>
      <c r="J239" s="74">
        <v>45536</v>
      </c>
      <c r="K239" s="50">
        <v>45637</v>
      </c>
      <c r="L239" s="10" t="s">
        <v>1319</v>
      </c>
      <c r="M239" s="10" t="s">
        <v>1324</v>
      </c>
      <c r="N239" s="10">
        <f t="shared" si="6"/>
        <v>50</v>
      </c>
      <c r="O239" s="23">
        <v>20</v>
      </c>
      <c r="P239" s="10">
        <v>30</v>
      </c>
      <c r="Q239" s="10">
        <v>1</v>
      </c>
      <c r="R239" s="10">
        <v>400</v>
      </c>
      <c r="S239" s="10">
        <v>1200</v>
      </c>
      <c r="T239" s="10">
        <v>0</v>
      </c>
      <c r="U239" s="10">
        <v>149</v>
      </c>
      <c r="V239" s="10">
        <v>580</v>
      </c>
      <c r="W239" s="10" t="s">
        <v>1325</v>
      </c>
      <c r="X239" s="14" t="s">
        <v>1326</v>
      </c>
      <c r="Y239" s="10"/>
    </row>
    <row r="240" s="1" customFormat="1" ht="67.5" spans="1:25">
      <c r="A240" s="9">
        <v>234</v>
      </c>
      <c r="B240" s="10" t="s">
        <v>76</v>
      </c>
      <c r="C240" s="10" t="s">
        <v>77</v>
      </c>
      <c r="D240" s="10" t="s">
        <v>78</v>
      </c>
      <c r="E240" s="10" t="s">
        <v>1278</v>
      </c>
      <c r="F240" s="10" t="s">
        <v>1317</v>
      </c>
      <c r="G240" s="10" t="s">
        <v>1327</v>
      </c>
      <c r="H240" s="14" t="s">
        <v>82</v>
      </c>
      <c r="I240" s="10" t="s">
        <v>1317</v>
      </c>
      <c r="J240" s="74">
        <v>45536</v>
      </c>
      <c r="K240" s="50">
        <v>45638</v>
      </c>
      <c r="L240" s="10" t="s">
        <v>1319</v>
      </c>
      <c r="M240" s="10" t="s">
        <v>1328</v>
      </c>
      <c r="N240" s="10">
        <f t="shared" si="6"/>
        <v>150</v>
      </c>
      <c r="O240" s="23">
        <v>30</v>
      </c>
      <c r="P240" s="10">
        <v>120</v>
      </c>
      <c r="Q240" s="10">
        <v>1</v>
      </c>
      <c r="R240" s="10">
        <v>220</v>
      </c>
      <c r="S240" s="10">
        <v>900</v>
      </c>
      <c r="T240" s="10">
        <v>0</v>
      </c>
      <c r="U240" s="10">
        <v>149</v>
      </c>
      <c r="V240" s="10">
        <v>580</v>
      </c>
      <c r="W240" s="10" t="s">
        <v>1329</v>
      </c>
      <c r="X240" s="14" t="s">
        <v>1330</v>
      </c>
      <c r="Y240" s="10"/>
    </row>
    <row r="241" s="1" customFormat="1" ht="56.25" spans="1:25">
      <c r="A241" s="9">
        <v>235</v>
      </c>
      <c r="B241" s="10" t="s">
        <v>76</v>
      </c>
      <c r="C241" s="10" t="s">
        <v>77</v>
      </c>
      <c r="D241" s="10" t="s">
        <v>89</v>
      </c>
      <c r="E241" s="10" t="s">
        <v>1278</v>
      </c>
      <c r="F241" s="10" t="s">
        <v>1331</v>
      </c>
      <c r="G241" s="10" t="s">
        <v>1332</v>
      </c>
      <c r="H241" s="14" t="s">
        <v>82</v>
      </c>
      <c r="I241" s="10" t="s">
        <v>1331</v>
      </c>
      <c r="J241" s="24">
        <v>45383</v>
      </c>
      <c r="K241" s="50">
        <v>45640</v>
      </c>
      <c r="L241" s="14" t="s">
        <v>1331</v>
      </c>
      <c r="M241" s="10" t="s">
        <v>1333</v>
      </c>
      <c r="N241" s="10">
        <f t="shared" si="6"/>
        <v>100</v>
      </c>
      <c r="O241" s="23">
        <v>90</v>
      </c>
      <c r="P241" s="10">
        <v>10</v>
      </c>
      <c r="Q241" s="10">
        <v>3</v>
      </c>
      <c r="R241" s="10">
        <v>300</v>
      </c>
      <c r="S241" s="10">
        <v>1500</v>
      </c>
      <c r="T241" s="10">
        <v>0</v>
      </c>
      <c r="U241" s="10">
        <v>90</v>
      </c>
      <c r="V241" s="10">
        <v>190</v>
      </c>
      <c r="W241" s="14" t="s">
        <v>1334</v>
      </c>
      <c r="X241" s="14" t="s">
        <v>1335</v>
      </c>
      <c r="Y241" s="10"/>
    </row>
    <row r="242" s="1" customFormat="1" ht="56.25" spans="1:25">
      <c r="A242" s="9">
        <v>236</v>
      </c>
      <c r="B242" s="9" t="s">
        <v>147</v>
      </c>
      <c r="C242" s="14" t="s">
        <v>411</v>
      </c>
      <c r="D242" s="14" t="s">
        <v>412</v>
      </c>
      <c r="E242" s="10" t="s">
        <v>1278</v>
      </c>
      <c r="F242" s="10" t="s">
        <v>1331</v>
      </c>
      <c r="G242" s="10" t="s">
        <v>1336</v>
      </c>
      <c r="H242" s="14" t="s">
        <v>82</v>
      </c>
      <c r="I242" s="10" t="s">
        <v>1331</v>
      </c>
      <c r="J242" s="24">
        <v>45352</v>
      </c>
      <c r="K242" s="50">
        <v>45641</v>
      </c>
      <c r="L242" s="14" t="s">
        <v>1331</v>
      </c>
      <c r="M242" s="10" t="s">
        <v>1337</v>
      </c>
      <c r="N242" s="10">
        <f t="shared" si="6"/>
        <v>70</v>
      </c>
      <c r="O242" s="23">
        <v>60</v>
      </c>
      <c r="P242" s="10">
        <v>10</v>
      </c>
      <c r="Q242" s="10">
        <v>3</v>
      </c>
      <c r="R242" s="10">
        <v>500</v>
      </c>
      <c r="S242" s="10">
        <v>3200</v>
      </c>
      <c r="T242" s="10">
        <v>0</v>
      </c>
      <c r="U242" s="10">
        <v>76</v>
      </c>
      <c r="V242" s="10">
        <v>160</v>
      </c>
      <c r="W242" s="14" t="s">
        <v>1338</v>
      </c>
      <c r="X242" s="14" t="s">
        <v>1339</v>
      </c>
      <c r="Y242" s="10"/>
    </row>
    <row r="243" s="1" customFormat="1" ht="56.25" spans="1:25">
      <c r="A243" s="9">
        <v>237</v>
      </c>
      <c r="B243" s="10" t="s">
        <v>76</v>
      </c>
      <c r="C243" s="10" t="s">
        <v>77</v>
      </c>
      <c r="D243" s="10" t="s">
        <v>78</v>
      </c>
      <c r="E243" s="16" t="s">
        <v>1278</v>
      </c>
      <c r="F243" s="16" t="s">
        <v>1340</v>
      </c>
      <c r="G243" s="11" t="s">
        <v>1341</v>
      </c>
      <c r="H243" s="11" t="s">
        <v>82</v>
      </c>
      <c r="I243" s="11" t="s">
        <v>1340</v>
      </c>
      <c r="J243" s="50">
        <v>45475</v>
      </c>
      <c r="K243" s="50">
        <v>45643</v>
      </c>
      <c r="L243" s="16" t="s">
        <v>1342</v>
      </c>
      <c r="M243" s="11" t="s">
        <v>1343</v>
      </c>
      <c r="N243" s="10">
        <f t="shared" si="6"/>
        <v>60</v>
      </c>
      <c r="O243" s="35">
        <v>40</v>
      </c>
      <c r="P243" s="16">
        <v>20</v>
      </c>
      <c r="Q243" s="11">
        <v>1</v>
      </c>
      <c r="R243" s="11">
        <v>478</v>
      </c>
      <c r="S243" s="11">
        <v>1812</v>
      </c>
      <c r="T243" s="11">
        <v>1</v>
      </c>
      <c r="U243" s="11">
        <v>128</v>
      </c>
      <c r="V243" s="11">
        <v>503</v>
      </c>
      <c r="W243" s="14" t="s">
        <v>1344</v>
      </c>
      <c r="X243" s="44" t="s">
        <v>1345</v>
      </c>
      <c r="Y243" s="10"/>
    </row>
    <row r="244" s="1" customFormat="1" ht="90" spans="1:25">
      <c r="A244" s="9">
        <v>238</v>
      </c>
      <c r="B244" s="10" t="s">
        <v>76</v>
      </c>
      <c r="C244" s="10" t="s">
        <v>77</v>
      </c>
      <c r="D244" s="10" t="s">
        <v>89</v>
      </c>
      <c r="E244" s="16" t="s">
        <v>1278</v>
      </c>
      <c r="F244" s="16" t="s">
        <v>1340</v>
      </c>
      <c r="G244" s="11" t="s">
        <v>1346</v>
      </c>
      <c r="H244" s="11" t="s">
        <v>92</v>
      </c>
      <c r="I244" s="11" t="s">
        <v>1340</v>
      </c>
      <c r="J244" s="50">
        <v>45505</v>
      </c>
      <c r="K244" s="50">
        <v>45646</v>
      </c>
      <c r="L244" s="16" t="s">
        <v>1342</v>
      </c>
      <c r="M244" s="11" t="s">
        <v>1347</v>
      </c>
      <c r="N244" s="10">
        <f t="shared" si="6"/>
        <v>120</v>
      </c>
      <c r="O244" s="35">
        <v>80</v>
      </c>
      <c r="P244" s="16">
        <v>40</v>
      </c>
      <c r="Q244" s="11">
        <v>1</v>
      </c>
      <c r="R244" s="11">
        <v>478</v>
      </c>
      <c r="S244" s="11">
        <v>1812</v>
      </c>
      <c r="T244" s="11">
        <v>1</v>
      </c>
      <c r="U244" s="11">
        <v>128</v>
      </c>
      <c r="V244" s="11">
        <v>503</v>
      </c>
      <c r="W244" s="14" t="s">
        <v>1348</v>
      </c>
      <c r="X244" s="14" t="s">
        <v>1349</v>
      </c>
      <c r="Y244" s="10"/>
    </row>
    <row r="245" s="1" customFormat="1" ht="90" spans="1:25">
      <c r="A245" s="9">
        <v>239</v>
      </c>
      <c r="B245" s="10" t="s">
        <v>76</v>
      </c>
      <c r="C245" s="10" t="s">
        <v>77</v>
      </c>
      <c r="D245" s="9" t="s">
        <v>99</v>
      </c>
      <c r="E245" s="10" t="s">
        <v>1278</v>
      </c>
      <c r="F245" s="10" t="s">
        <v>1350</v>
      </c>
      <c r="G245" s="10" t="s">
        <v>1351</v>
      </c>
      <c r="H245" s="10" t="s">
        <v>92</v>
      </c>
      <c r="I245" s="10" t="s">
        <v>1350</v>
      </c>
      <c r="J245" s="24">
        <v>45383</v>
      </c>
      <c r="K245" s="50">
        <v>45647</v>
      </c>
      <c r="L245" s="10" t="s">
        <v>1352</v>
      </c>
      <c r="M245" s="10" t="s">
        <v>1353</v>
      </c>
      <c r="N245" s="10">
        <f t="shared" si="6"/>
        <v>75</v>
      </c>
      <c r="O245" s="23">
        <v>40</v>
      </c>
      <c r="P245" s="10">
        <v>35</v>
      </c>
      <c r="Q245" s="10">
        <v>1</v>
      </c>
      <c r="R245" s="10">
        <v>358</v>
      </c>
      <c r="S245" s="10">
        <v>1026</v>
      </c>
      <c r="T245" s="10">
        <v>1</v>
      </c>
      <c r="U245" s="10">
        <v>88</v>
      </c>
      <c r="V245" s="10">
        <v>290</v>
      </c>
      <c r="W245" s="14" t="s">
        <v>1354</v>
      </c>
      <c r="X245" s="14" t="s">
        <v>1355</v>
      </c>
      <c r="Y245" s="10"/>
    </row>
    <row r="246" s="1" customFormat="1" ht="90" spans="1:25">
      <c r="A246" s="9">
        <v>240</v>
      </c>
      <c r="B246" s="10" t="s">
        <v>76</v>
      </c>
      <c r="C246" s="10" t="s">
        <v>77</v>
      </c>
      <c r="D246" s="10" t="s">
        <v>78</v>
      </c>
      <c r="E246" s="10" t="s">
        <v>1278</v>
      </c>
      <c r="F246" s="10" t="s">
        <v>1350</v>
      </c>
      <c r="G246" s="10" t="s">
        <v>1356</v>
      </c>
      <c r="H246" s="10" t="s">
        <v>92</v>
      </c>
      <c r="I246" s="10" t="s">
        <v>1350</v>
      </c>
      <c r="J246" s="24">
        <v>45384</v>
      </c>
      <c r="K246" s="50">
        <v>45648</v>
      </c>
      <c r="L246" s="10" t="s">
        <v>1352</v>
      </c>
      <c r="M246" s="10" t="s">
        <v>1357</v>
      </c>
      <c r="N246" s="10">
        <f t="shared" si="6"/>
        <v>80</v>
      </c>
      <c r="O246" s="23">
        <v>50</v>
      </c>
      <c r="P246" s="10">
        <v>30</v>
      </c>
      <c r="Q246" s="10">
        <v>1</v>
      </c>
      <c r="R246" s="10">
        <v>477</v>
      </c>
      <c r="S246" s="10">
        <v>1831</v>
      </c>
      <c r="T246" s="10">
        <v>1</v>
      </c>
      <c r="U246" s="10">
        <v>88</v>
      </c>
      <c r="V246" s="10">
        <v>290</v>
      </c>
      <c r="W246" s="14" t="s">
        <v>1358</v>
      </c>
      <c r="X246" s="14" t="s">
        <v>1355</v>
      </c>
      <c r="Y246" s="10"/>
    </row>
    <row r="247" s="1" customFormat="1" ht="90" spans="1:25">
      <c r="A247" s="9">
        <v>241</v>
      </c>
      <c r="B247" s="10" t="s">
        <v>76</v>
      </c>
      <c r="C247" s="10" t="s">
        <v>77</v>
      </c>
      <c r="D247" s="10" t="s">
        <v>89</v>
      </c>
      <c r="E247" s="10" t="s">
        <v>1278</v>
      </c>
      <c r="F247" s="10" t="s">
        <v>1350</v>
      </c>
      <c r="G247" s="10" t="s">
        <v>1359</v>
      </c>
      <c r="H247" s="10" t="s">
        <v>92</v>
      </c>
      <c r="I247" s="10" t="s">
        <v>1350</v>
      </c>
      <c r="J247" s="24">
        <v>45385</v>
      </c>
      <c r="K247" s="50">
        <v>45649</v>
      </c>
      <c r="L247" s="10" t="s">
        <v>1352</v>
      </c>
      <c r="M247" s="10" t="s">
        <v>1360</v>
      </c>
      <c r="N247" s="10">
        <f t="shared" si="6"/>
        <v>30</v>
      </c>
      <c r="O247" s="23">
        <v>20</v>
      </c>
      <c r="P247" s="10">
        <v>10</v>
      </c>
      <c r="Q247" s="10">
        <v>1</v>
      </c>
      <c r="R247" s="10">
        <v>477</v>
      </c>
      <c r="S247" s="10">
        <v>1831</v>
      </c>
      <c r="T247" s="10">
        <v>1</v>
      </c>
      <c r="U247" s="10">
        <v>88</v>
      </c>
      <c r="V247" s="10">
        <v>290</v>
      </c>
      <c r="W247" s="14" t="s">
        <v>1361</v>
      </c>
      <c r="X247" s="14" t="s">
        <v>1355</v>
      </c>
      <c r="Y247" s="10"/>
    </row>
    <row r="248" s="1" customFormat="1" ht="90" spans="1:25">
      <c r="A248" s="9">
        <v>242</v>
      </c>
      <c r="B248" s="10" t="s">
        <v>76</v>
      </c>
      <c r="C248" s="10" t="s">
        <v>77</v>
      </c>
      <c r="D248" s="10" t="s">
        <v>78</v>
      </c>
      <c r="E248" s="10" t="s">
        <v>1278</v>
      </c>
      <c r="F248" s="10" t="s">
        <v>1362</v>
      </c>
      <c r="G248" s="10" t="s">
        <v>1363</v>
      </c>
      <c r="H248" s="10" t="s">
        <v>82</v>
      </c>
      <c r="I248" s="10" t="s">
        <v>1362</v>
      </c>
      <c r="J248" s="24">
        <v>45352</v>
      </c>
      <c r="K248" s="50">
        <v>45650</v>
      </c>
      <c r="L248" s="10" t="s">
        <v>1364</v>
      </c>
      <c r="M248" s="10" t="s">
        <v>1365</v>
      </c>
      <c r="N248" s="10">
        <f t="shared" si="6"/>
        <v>120</v>
      </c>
      <c r="O248" s="23">
        <v>80</v>
      </c>
      <c r="P248" s="10">
        <v>40</v>
      </c>
      <c r="Q248" s="10">
        <v>1</v>
      </c>
      <c r="R248" s="10">
        <v>33</v>
      </c>
      <c r="S248" s="10">
        <v>178</v>
      </c>
      <c r="T248" s="10">
        <v>1</v>
      </c>
      <c r="U248" s="10">
        <v>27</v>
      </c>
      <c r="V248" s="10">
        <v>119</v>
      </c>
      <c r="W248" s="14" t="s">
        <v>1366</v>
      </c>
      <c r="X248" s="14" t="s">
        <v>1367</v>
      </c>
      <c r="Y248" s="10"/>
    </row>
    <row r="249" s="1" customFormat="1" ht="90" spans="1:25">
      <c r="A249" s="9">
        <v>243</v>
      </c>
      <c r="B249" s="10" t="s">
        <v>76</v>
      </c>
      <c r="C249" s="10" t="s">
        <v>77</v>
      </c>
      <c r="D249" s="9" t="s">
        <v>99</v>
      </c>
      <c r="E249" s="10" t="s">
        <v>1278</v>
      </c>
      <c r="F249" s="10" t="s">
        <v>1362</v>
      </c>
      <c r="G249" s="10" t="s">
        <v>1368</v>
      </c>
      <c r="H249" s="10" t="s">
        <v>92</v>
      </c>
      <c r="I249" s="10" t="s">
        <v>1362</v>
      </c>
      <c r="J249" s="24">
        <v>45353</v>
      </c>
      <c r="K249" s="50">
        <v>45651</v>
      </c>
      <c r="L249" s="10" t="s">
        <v>1364</v>
      </c>
      <c r="M249" s="10" t="s">
        <v>1369</v>
      </c>
      <c r="N249" s="10">
        <f t="shared" si="6"/>
        <v>115</v>
      </c>
      <c r="O249" s="23">
        <v>75</v>
      </c>
      <c r="P249" s="10">
        <v>40</v>
      </c>
      <c r="Q249" s="10">
        <v>1</v>
      </c>
      <c r="R249" s="10">
        <v>313</v>
      </c>
      <c r="S249" s="10">
        <v>1170</v>
      </c>
      <c r="T249" s="10">
        <v>1</v>
      </c>
      <c r="U249" s="10">
        <v>102</v>
      </c>
      <c r="V249" s="10">
        <v>427</v>
      </c>
      <c r="W249" s="14" t="s">
        <v>1370</v>
      </c>
      <c r="X249" s="14" t="s">
        <v>1371</v>
      </c>
      <c r="Y249" s="10"/>
    </row>
    <row r="250" s="1" customFormat="1" ht="90" spans="1:25">
      <c r="A250" s="9">
        <v>244</v>
      </c>
      <c r="B250" s="10" t="s">
        <v>76</v>
      </c>
      <c r="C250" s="10" t="s">
        <v>77</v>
      </c>
      <c r="D250" s="10" t="s">
        <v>89</v>
      </c>
      <c r="E250" s="10" t="s">
        <v>1278</v>
      </c>
      <c r="F250" s="10" t="s">
        <v>1362</v>
      </c>
      <c r="G250" s="10" t="s">
        <v>1372</v>
      </c>
      <c r="H250" s="10" t="s">
        <v>92</v>
      </c>
      <c r="I250" s="10" t="s">
        <v>1362</v>
      </c>
      <c r="J250" s="24">
        <v>45354</v>
      </c>
      <c r="K250" s="50">
        <v>45652</v>
      </c>
      <c r="L250" s="10" t="s">
        <v>1364</v>
      </c>
      <c r="M250" s="10" t="s">
        <v>1373</v>
      </c>
      <c r="N250" s="10">
        <f t="shared" si="6"/>
        <v>21</v>
      </c>
      <c r="O250" s="23">
        <v>15</v>
      </c>
      <c r="P250" s="10">
        <v>6</v>
      </c>
      <c r="Q250" s="10">
        <v>1</v>
      </c>
      <c r="R250" s="10">
        <v>313</v>
      </c>
      <c r="S250" s="10">
        <v>1170</v>
      </c>
      <c r="T250" s="10">
        <v>1</v>
      </c>
      <c r="U250" s="10">
        <v>102</v>
      </c>
      <c r="V250" s="10">
        <v>427</v>
      </c>
      <c r="W250" s="14" t="s">
        <v>1374</v>
      </c>
      <c r="X250" s="14" t="s">
        <v>1375</v>
      </c>
      <c r="Y250" s="10"/>
    </row>
    <row r="251" s="1" customFormat="1" ht="90" spans="1:25">
      <c r="A251" s="9">
        <v>245</v>
      </c>
      <c r="B251" s="9" t="s">
        <v>147</v>
      </c>
      <c r="C251" s="14" t="s">
        <v>411</v>
      </c>
      <c r="D251" s="14" t="s">
        <v>412</v>
      </c>
      <c r="E251" s="10" t="s">
        <v>1278</v>
      </c>
      <c r="F251" s="10" t="s">
        <v>1362</v>
      </c>
      <c r="G251" s="10" t="s">
        <v>1376</v>
      </c>
      <c r="H251" s="10" t="s">
        <v>92</v>
      </c>
      <c r="I251" s="10" t="s">
        <v>1362</v>
      </c>
      <c r="J251" s="24">
        <v>45355</v>
      </c>
      <c r="K251" s="50">
        <v>45653</v>
      </c>
      <c r="L251" s="10" t="s">
        <v>1364</v>
      </c>
      <c r="M251" s="10" t="s">
        <v>1377</v>
      </c>
      <c r="N251" s="10">
        <f t="shared" si="6"/>
        <v>26</v>
      </c>
      <c r="O251" s="23">
        <v>20</v>
      </c>
      <c r="P251" s="10">
        <v>6</v>
      </c>
      <c r="Q251" s="10">
        <v>1</v>
      </c>
      <c r="R251" s="10">
        <v>313</v>
      </c>
      <c r="S251" s="10">
        <v>1170</v>
      </c>
      <c r="T251" s="10">
        <v>1</v>
      </c>
      <c r="U251" s="10">
        <v>102</v>
      </c>
      <c r="V251" s="10">
        <v>427</v>
      </c>
      <c r="W251" s="14" t="s">
        <v>1378</v>
      </c>
      <c r="X251" s="14" t="s">
        <v>1379</v>
      </c>
      <c r="Y251" s="10"/>
    </row>
    <row r="252" s="1" customFormat="1" ht="90" spans="1:25">
      <c r="A252" s="9">
        <v>246</v>
      </c>
      <c r="B252" s="10" t="s">
        <v>76</v>
      </c>
      <c r="C252" s="10" t="s">
        <v>77</v>
      </c>
      <c r="D252" s="10" t="s">
        <v>89</v>
      </c>
      <c r="E252" s="10" t="s">
        <v>1278</v>
      </c>
      <c r="F252" s="10" t="s">
        <v>1362</v>
      </c>
      <c r="G252" s="10" t="s">
        <v>1380</v>
      </c>
      <c r="H252" s="10" t="s">
        <v>92</v>
      </c>
      <c r="I252" s="10" t="s">
        <v>1362</v>
      </c>
      <c r="J252" s="24">
        <v>45356</v>
      </c>
      <c r="K252" s="50">
        <v>45654</v>
      </c>
      <c r="L252" s="10" t="s">
        <v>1364</v>
      </c>
      <c r="M252" s="10" t="s">
        <v>1381</v>
      </c>
      <c r="N252" s="10">
        <f t="shared" si="6"/>
        <v>50</v>
      </c>
      <c r="O252" s="23">
        <v>30</v>
      </c>
      <c r="P252" s="10">
        <v>20</v>
      </c>
      <c r="Q252" s="10">
        <v>1</v>
      </c>
      <c r="R252" s="10">
        <v>313</v>
      </c>
      <c r="S252" s="10">
        <v>1170</v>
      </c>
      <c r="T252" s="10">
        <v>1</v>
      </c>
      <c r="U252" s="10">
        <v>102</v>
      </c>
      <c r="V252" s="10">
        <v>427</v>
      </c>
      <c r="W252" s="14" t="s">
        <v>1382</v>
      </c>
      <c r="X252" s="14" t="s">
        <v>1383</v>
      </c>
      <c r="Y252" s="10"/>
    </row>
    <row r="253" s="1" customFormat="1" ht="90" spans="1:25">
      <c r="A253" s="9">
        <v>247</v>
      </c>
      <c r="B253" s="10" t="s">
        <v>76</v>
      </c>
      <c r="C253" s="10" t="s">
        <v>500</v>
      </c>
      <c r="D253" s="9" t="s">
        <v>501</v>
      </c>
      <c r="E253" s="10" t="s">
        <v>1278</v>
      </c>
      <c r="F253" s="10" t="s">
        <v>1362</v>
      </c>
      <c r="G253" s="10" t="s">
        <v>1384</v>
      </c>
      <c r="H253" s="10" t="s">
        <v>92</v>
      </c>
      <c r="I253" s="10" t="s">
        <v>1362</v>
      </c>
      <c r="J253" s="24">
        <v>45357</v>
      </c>
      <c r="K253" s="50">
        <v>45655</v>
      </c>
      <c r="L253" s="10" t="s">
        <v>1364</v>
      </c>
      <c r="M253" s="10" t="s">
        <v>1385</v>
      </c>
      <c r="N253" s="10">
        <f t="shared" si="6"/>
        <v>20</v>
      </c>
      <c r="O253" s="23">
        <v>15</v>
      </c>
      <c r="P253" s="10">
        <v>5</v>
      </c>
      <c r="Q253" s="10">
        <v>1</v>
      </c>
      <c r="R253" s="10">
        <v>313</v>
      </c>
      <c r="S253" s="10">
        <v>1170</v>
      </c>
      <c r="T253" s="10">
        <v>1</v>
      </c>
      <c r="U253" s="10">
        <v>102</v>
      </c>
      <c r="V253" s="10">
        <v>427</v>
      </c>
      <c r="W253" s="14" t="s">
        <v>1386</v>
      </c>
      <c r="X253" s="14" t="s">
        <v>1387</v>
      </c>
      <c r="Y253" s="10"/>
    </row>
    <row r="254" s="1" customFormat="1" ht="90" spans="1:25">
      <c r="A254" s="9">
        <v>248</v>
      </c>
      <c r="B254" s="10" t="s">
        <v>76</v>
      </c>
      <c r="C254" s="10" t="s">
        <v>77</v>
      </c>
      <c r="D254" s="9" t="s">
        <v>99</v>
      </c>
      <c r="E254" s="10" t="s">
        <v>1278</v>
      </c>
      <c r="F254" s="14" t="s">
        <v>1388</v>
      </c>
      <c r="G254" s="14" t="s">
        <v>1389</v>
      </c>
      <c r="H254" s="14" t="s">
        <v>82</v>
      </c>
      <c r="I254" s="14" t="s">
        <v>1388</v>
      </c>
      <c r="J254" s="32">
        <v>45505</v>
      </c>
      <c r="K254" s="50">
        <v>45656</v>
      </c>
      <c r="L254" s="14" t="s">
        <v>1390</v>
      </c>
      <c r="M254" s="14" t="s">
        <v>1391</v>
      </c>
      <c r="N254" s="10">
        <f t="shared" si="6"/>
        <v>300</v>
      </c>
      <c r="O254" s="31">
        <v>220</v>
      </c>
      <c r="P254" s="14">
        <v>80</v>
      </c>
      <c r="Q254" s="14">
        <v>1</v>
      </c>
      <c r="R254" s="14">
        <v>412</v>
      </c>
      <c r="S254" s="14">
        <v>1580</v>
      </c>
      <c r="T254" s="14">
        <v>1</v>
      </c>
      <c r="U254" s="14">
        <v>118</v>
      </c>
      <c r="V254" s="14">
        <v>459</v>
      </c>
      <c r="W254" s="14" t="s">
        <v>1392</v>
      </c>
      <c r="X254" s="14" t="s">
        <v>1393</v>
      </c>
      <c r="Y254" s="10"/>
    </row>
    <row r="255" s="1" customFormat="1" ht="56.25" spans="1:25">
      <c r="A255" s="9">
        <v>249</v>
      </c>
      <c r="B255" s="10" t="s">
        <v>76</v>
      </c>
      <c r="C255" s="10" t="s">
        <v>77</v>
      </c>
      <c r="D255" s="10" t="s">
        <v>78</v>
      </c>
      <c r="E255" s="67" t="s">
        <v>1278</v>
      </c>
      <c r="F255" s="10" t="s">
        <v>1394</v>
      </c>
      <c r="G255" s="10" t="s">
        <v>1395</v>
      </c>
      <c r="H255" s="10" t="s">
        <v>92</v>
      </c>
      <c r="I255" s="10" t="s">
        <v>1394</v>
      </c>
      <c r="J255" s="24">
        <v>45352</v>
      </c>
      <c r="K255" s="75">
        <v>45656</v>
      </c>
      <c r="L255" s="10" t="s">
        <v>1394</v>
      </c>
      <c r="M255" s="10" t="s">
        <v>1396</v>
      </c>
      <c r="N255" s="10">
        <f t="shared" si="6"/>
        <v>102</v>
      </c>
      <c r="O255" s="23">
        <v>50</v>
      </c>
      <c r="P255" s="10">
        <v>52</v>
      </c>
      <c r="Q255" s="10">
        <v>1</v>
      </c>
      <c r="R255" s="10">
        <v>819</v>
      </c>
      <c r="S255" s="10">
        <v>3199</v>
      </c>
      <c r="T255" s="10">
        <v>0</v>
      </c>
      <c r="U255" s="10">
        <v>107</v>
      </c>
      <c r="V255" s="10">
        <v>339</v>
      </c>
      <c r="W255" s="10" t="s">
        <v>1397</v>
      </c>
      <c r="X255" s="10" t="s">
        <v>1398</v>
      </c>
      <c r="Y255" s="10"/>
    </row>
    <row r="256" s="1" customFormat="1" ht="56.25" spans="1:25">
      <c r="A256" s="9">
        <v>250</v>
      </c>
      <c r="B256" s="10" t="s">
        <v>76</v>
      </c>
      <c r="C256" s="10" t="s">
        <v>77</v>
      </c>
      <c r="D256" s="10" t="s">
        <v>99</v>
      </c>
      <c r="E256" s="67" t="s">
        <v>1278</v>
      </c>
      <c r="F256" s="10" t="s">
        <v>1394</v>
      </c>
      <c r="G256" s="10" t="s">
        <v>1399</v>
      </c>
      <c r="H256" s="10" t="s">
        <v>92</v>
      </c>
      <c r="I256" s="10" t="s">
        <v>1394</v>
      </c>
      <c r="J256" s="24">
        <v>45383</v>
      </c>
      <c r="K256" s="75">
        <v>45656</v>
      </c>
      <c r="L256" s="10" t="s">
        <v>1394</v>
      </c>
      <c r="M256" s="10" t="s">
        <v>1400</v>
      </c>
      <c r="N256" s="10">
        <f t="shared" si="6"/>
        <v>120</v>
      </c>
      <c r="O256" s="23">
        <v>60</v>
      </c>
      <c r="P256" s="10">
        <v>60</v>
      </c>
      <c r="Q256" s="10">
        <v>1</v>
      </c>
      <c r="R256" s="10">
        <v>468</v>
      </c>
      <c r="S256" s="10">
        <v>2400</v>
      </c>
      <c r="T256" s="10">
        <v>0</v>
      </c>
      <c r="U256" s="10">
        <v>50</v>
      </c>
      <c r="V256" s="10">
        <v>200</v>
      </c>
      <c r="W256" s="10" t="s">
        <v>1401</v>
      </c>
      <c r="X256" s="10" t="s">
        <v>1402</v>
      </c>
      <c r="Y256" s="10"/>
    </row>
    <row r="257" s="1" customFormat="1" ht="45" spans="1:25">
      <c r="A257" s="9">
        <v>251</v>
      </c>
      <c r="B257" s="10" t="s">
        <v>76</v>
      </c>
      <c r="C257" s="10" t="s">
        <v>77</v>
      </c>
      <c r="D257" s="10" t="s">
        <v>78</v>
      </c>
      <c r="E257" s="53" t="s">
        <v>1278</v>
      </c>
      <c r="F257" s="53" t="s">
        <v>1403</v>
      </c>
      <c r="G257" s="53" t="s">
        <v>1404</v>
      </c>
      <c r="H257" s="53" t="s">
        <v>92</v>
      </c>
      <c r="I257" s="53" t="s">
        <v>1403</v>
      </c>
      <c r="J257" s="78" t="s">
        <v>120</v>
      </c>
      <c r="K257" s="78" t="s">
        <v>95</v>
      </c>
      <c r="L257" s="53" t="s">
        <v>1403</v>
      </c>
      <c r="M257" s="53" t="s">
        <v>1405</v>
      </c>
      <c r="N257" s="10">
        <f t="shared" si="6"/>
        <v>20</v>
      </c>
      <c r="O257" s="78">
        <v>16</v>
      </c>
      <c r="P257" s="53">
        <v>4</v>
      </c>
      <c r="Q257" s="53">
        <v>1</v>
      </c>
      <c r="R257" s="53">
        <v>96</v>
      </c>
      <c r="S257" s="53">
        <v>368</v>
      </c>
      <c r="T257" s="12">
        <v>0</v>
      </c>
      <c r="U257" s="53">
        <v>47</v>
      </c>
      <c r="V257" s="53">
        <v>136</v>
      </c>
      <c r="W257" s="53" t="s">
        <v>1406</v>
      </c>
      <c r="X257" s="77" t="s">
        <v>1407</v>
      </c>
      <c r="Y257" s="10"/>
    </row>
    <row r="258" s="1" customFormat="1" ht="67.5" spans="1:25">
      <c r="A258" s="9">
        <v>252</v>
      </c>
      <c r="B258" s="9" t="s">
        <v>147</v>
      </c>
      <c r="C258" s="14" t="s">
        <v>411</v>
      </c>
      <c r="D258" s="14" t="s">
        <v>412</v>
      </c>
      <c r="E258" s="53" t="s">
        <v>1278</v>
      </c>
      <c r="F258" s="53" t="s">
        <v>1403</v>
      </c>
      <c r="G258" s="53" t="s">
        <v>1408</v>
      </c>
      <c r="H258" s="53" t="s">
        <v>92</v>
      </c>
      <c r="I258" s="53" t="s">
        <v>1403</v>
      </c>
      <c r="J258" s="69">
        <v>45292</v>
      </c>
      <c r="K258" s="69">
        <v>45627</v>
      </c>
      <c r="L258" s="53" t="s">
        <v>1403</v>
      </c>
      <c r="M258" s="53" t="s">
        <v>1409</v>
      </c>
      <c r="N258" s="10">
        <f t="shared" si="6"/>
        <v>9.5</v>
      </c>
      <c r="O258" s="78">
        <v>6</v>
      </c>
      <c r="P258" s="53">
        <v>3.5</v>
      </c>
      <c r="Q258" s="53">
        <v>1</v>
      </c>
      <c r="R258" s="53">
        <v>65</v>
      </c>
      <c r="S258" s="53">
        <v>136</v>
      </c>
      <c r="T258" s="12">
        <v>0</v>
      </c>
      <c r="U258" s="53">
        <v>36</v>
      </c>
      <c r="V258" s="53">
        <v>126</v>
      </c>
      <c r="W258" s="53" t="s">
        <v>1410</v>
      </c>
      <c r="X258" s="16" t="s">
        <v>1411</v>
      </c>
      <c r="Y258" s="10"/>
    </row>
    <row r="259" s="1" customFormat="1" ht="90" spans="1:25">
      <c r="A259" s="9">
        <v>253</v>
      </c>
      <c r="B259" s="10" t="s">
        <v>76</v>
      </c>
      <c r="C259" s="10" t="s">
        <v>77</v>
      </c>
      <c r="D259" s="10" t="s">
        <v>78</v>
      </c>
      <c r="E259" s="53" t="s">
        <v>1278</v>
      </c>
      <c r="F259" s="53" t="s">
        <v>1412</v>
      </c>
      <c r="G259" s="53" t="s">
        <v>1413</v>
      </c>
      <c r="H259" s="53" t="s">
        <v>92</v>
      </c>
      <c r="I259" s="53" t="s">
        <v>1412</v>
      </c>
      <c r="J259" s="69">
        <v>45294</v>
      </c>
      <c r="K259" s="69">
        <v>45629</v>
      </c>
      <c r="L259" s="53" t="s">
        <v>1412</v>
      </c>
      <c r="M259" s="53" t="s">
        <v>1414</v>
      </c>
      <c r="N259" s="10">
        <f t="shared" si="6"/>
        <v>80</v>
      </c>
      <c r="O259" s="78">
        <v>73</v>
      </c>
      <c r="P259" s="53">
        <v>7</v>
      </c>
      <c r="Q259" s="53">
        <v>1</v>
      </c>
      <c r="R259" s="53">
        <v>145</v>
      </c>
      <c r="S259" s="53">
        <v>856</v>
      </c>
      <c r="T259" s="53">
        <v>0</v>
      </c>
      <c r="U259" s="53">
        <v>38</v>
      </c>
      <c r="V259" s="53">
        <v>133</v>
      </c>
      <c r="W259" s="53" t="s">
        <v>1415</v>
      </c>
      <c r="X259" s="14" t="s">
        <v>1416</v>
      </c>
      <c r="Y259" s="10"/>
    </row>
    <row r="260" s="1" customFormat="1" ht="90" spans="1:25">
      <c r="A260" s="9">
        <v>254</v>
      </c>
      <c r="B260" s="9" t="s">
        <v>147</v>
      </c>
      <c r="C260" s="14" t="s">
        <v>411</v>
      </c>
      <c r="D260" s="14" t="s">
        <v>412</v>
      </c>
      <c r="E260" s="53" t="s">
        <v>1278</v>
      </c>
      <c r="F260" s="53" t="s">
        <v>1412</v>
      </c>
      <c r="G260" s="53" t="s">
        <v>1417</v>
      </c>
      <c r="H260" s="53" t="s">
        <v>92</v>
      </c>
      <c r="I260" s="53" t="s">
        <v>1412</v>
      </c>
      <c r="J260" s="69">
        <v>45383</v>
      </c>
      <c r="K260" s="69">
        <v>45630</v>
      </c>
      <c r="L260" s="53" t="s">
        <v>1412</v>
      </c>
      <c r="M260" s="53" t="s">
        <v>1418</v>
      </c>
      <c r="N260" s="10">
        <f t="shared" si="6"/>
        <v>32</v>
      </c>
      <c r="O260" s="78">
        <v>30</v>
      </c>
      <c r="P260" s="53">
        <v>2</v>
      </c>
      <c r="Q260" s="53">
        <v>1</v>
      </c>
      <c r="R260" s="53">
        <v>145</v>
      </c>
      <c r="S260" s="53">
        <v>856</v>
      </c>
      <c r="T260" s="53">
        <v>0</v>
      </c>
      <c r="U260" s="53">
        <v>38</v>
      </c>
      <c r="V260" s="53">
        <v>133</v>
      </c>
      <c r="W260" s="53" t="s">
        <v>1419</v>
      </c>
      <c r="X260" s="14" t="s">
        <v>1416</v>
      </c>
      <c r="Y260" s="10"/>
    </row>
    <row r="261" s="1" customFormat="1" ht="90" spans="1:25">
      <c r="A261" s="9">
        <v>255</v>
      </c>
      <c r="B261" s="10" t="s">
        <v>76</v>
      </c>
      <c r="C261" s="10" t="s">
        <v>77</v>
      </c>
      <c r="D261" s="10" t="s">
        <v>130</v>
      </c>
      <c r="E261" s="53" t="s">
        <v>1278</v>
      </c>
      <c r="F261" s="53" t="s">
        <v>1412</v>
      </c>
      <c r="G261" s="53" t="s">
        <v>1420</v>
      </c>
      <c r="H261" s="53" t="s">
        <v>92</v>
      </c>
      <c r="I261" s="53" t="s">
        <v>1412</v>
      </c>
      <c r="J261" s="69">
        <v>45444</v>
      </c>
      <c r="K261" s="69">
        <v>45631</v>
      </c>
      <c r="L261" s="53" t="s">
        <v>1412</v>
      </c>
      <c r="M261" s="53" t="s">
        <v>1421</v>
      </c>
      <c r="N261" s="10">
        <f t="shared" si="6"/>
        <v>35</v>
      </c>
      <c r="O261" s="78">
        <v>30</v>
      </c>
      <c r="P261" s="53">
        <v>5</v>
      </c>
      <c r="Q261" s="53">
        <v>1</v>
      </c>
      <c r="R261" s="53">
        <v>507</v>
      </c>
      <c r="S261" s="53">
        <v>2075</v>
      </c>
      <c r="T261" s="53">
        <v>0</v>
      </c>
      <c r="U261" s="53">
        <v>120</v>
      </c>
      <c r="V261" s="53">
        <v>425</v>
      </c>
      <c r="W261" s="53" t="s">
        <v>1422</v>
      </c>
      <c r="X261" s="14" t="s">
        <v>1423</v>
      </c>
      <c r="Y261" s="10"/>
    </row>
    <row r="262" s="1" customFormat="1" ht="90" spans="1:25">
      <c r="A262" s="9">
        <v>256</v>
      </c>
      <c r="B262" s="9" t="s">
        <v>147</v>
      </c>
      <c r="C262" s="10" t="s">
        <v>148</v>
      </c>
      <c r="D262" s="9" t="s">
        <v>149</v>
      </c>
      <c r="E262" s="53" t="s">
        <v>1278</v>
      </c>
      <c r="F262" s="53" t="s">
        <v>1412</v>
      </c>
      <c r="G262" s="53" t="s">
        <v>1424</v>
      </c>
      <c r="H262" s="53" t="s">
        <v>92</v>
      </c>
      <c r="I262" s="53" t="s">
        <v>1412</v>
      </c>
      <c r="J262" s="69">
        <v>45294</v>
      </c>
      <c r="K262" s="69">
        <v>45634</v>
      </c>
      <c r="L262" s="53" t="s">
        <v>1412</v>
      </c>
      <c r="M262" s="53" t="s">
        <v>1425</v>
      </c>
      <c r="N262" s="10">
        <f t="shared" si="6"/>
        <v>60</v>
      </c>
      <c r="O262" s="78">
        <v>48</v>
      </c>
      <c r="P262" s="53">
        <v>12</v>
      </c>
      <c r="Q262" s="53">
        <v>1</v>
      </c>
      <c r="R262" s="53">
        <v>507</v>
      </c>
      <c r="S262" s="53">
        <v>2075</v>
      </c>
      <c r="T262" s="53">
        <v>0</v>
      </c>
      <c r="U262" s="53">
        <v>120</v>
      </c>
      <c r="V262" s="53">
        <v>425</v>
      </c>
      <c r="W262" s="53" t="s">
        <v>1426</v>
      </c>
      <c r="X262" s="14" t="s">
        <v>1423</v>
      </c>
      <c r="Y262" s="10"/>
    </row>
    <row r="263" s="1" customFormat="1" ht="90" spans="1:25">
      <c r="A263" s="9">
        <v>257</v>
      </c>
      <c r="B263" s="10" t="s">
        <v>76</v>
      </c>
      <c r="C263" s="10" t="s">
        <v>77</v>
      </c>
      <c r="D263" s="14" t="s">
        <v>99</v>
      </c>
      <c r="E263" s="53" t="s">
        <v>1278</v>
      </c>
      <c r="F263" s="53" t="s">
        <v>1427</v>
      </c>
      <c r="G263" s="53" t="s">
        <v>1428</v>
      </c>
      <c r="H263" s="53" t="s">
        <v>82</v>
      </c>
      <c r="I263" s="53" t="s">
        <v>1429</v>
      </c>
      <c r="J263" s="69">
        <v>45361</v>
      </c>
      <c r="K263" s="69">
        <v>45566</v>
      </c>
      <c r="L263" s="53" t="s">
        <v>1430</v>
      </c>
      <c r="M263" s="53" t="s">
        <v>1431</v>
      </c>
      <c r="N263" s="10">
        <f t="shared" si="6"/>
        <v>5</v>
      </c>
      <c r="O263" s="78">
        <v>3</v>
      </c>
      <c r="P263" s="53">
        <v>2</v>
      </c>
      <c r="Q263" s="53">
        <v>1</v>
      </c>
      <c r="R263" s="53">
        <v>32</v>
      </c>
      <c r="S263" s="53">
        <v>180</v>
      </c>
      <c r="T263" s="53">
        <v>1</v>
      </c>
      <c r="U263" s="53">
        <v>4</v>
      </c>
      <c r="V263" s="53">
        <v>20</v>
      </c>
      <c r="W263" s="53" t="s">
        <v>1432</v>
      </c>
      <c r="X263" s="14" t="s">
        <v>1433</v>
      </c>
      <c r="Y263" s="10"/>
    </row>
    <row r="264" s="1" customFormat="1" ht="90" spans="1:25">
      <c r="A264" s="9">
        <v>258</v>
      </c>
      <c r="B264" s="10" t="s">
        <v>76</v>
      </c>
      <c r="C264" s="10" t="s">
        <v>77</v>
      </c>
      <c r="D264" s="10" t="s">
        <v>89</v>
      </c>
      <c r="E264" s="53" t="s">
        <v>1278</v>
      </c>
      <c r="F264" s="53" t="s">
        <v>1427</v>
      </c>
      <c r="G264" s="53" t="s">
        <v>1434</v>
      </c>
      <c r="H264" s="53" t="s">
        <v>92</v>
      </c>
      <c r="I264" s="53" t="s">
        <v>1429</v>
      </c>
      <c r="J264" s="69">
        <v>45361</v>
      </c>
      <c r="K264" s="69">
        <v>45566</v>
      </c>
      <c r="L264" s="53" t="s">
        <v>1430</v>
      </c>
      <c r="M264" s="53" t="s">
        <v>1435</v>
      </c>
      <c r="N264" s="10">
        <f t="shared" si="6"/>
        <v>60</v>
      </c>
      <c r="O264" s="78">
        <v>20</v>
      </c>
      <c r="P264" s="53">
        <v>40</v>
      </c>
      <c r="Q264" s="53">
        <v>1</v>
      </c>
      <c r="R264" s="53">
        <v>35</v>
      </c>
      <c r="S264" s="53">
        <v>200</v>
      </c>
      <c r="T264" s="53">
        <v>1</v>
      </c>
      <c r="U264" s="53">
        <v>14</v>
      </c>
      <c r="V264" s="53">
        <v>66</v>
      </c>
      <c r="W264" s="53" t="s">
        <v>1436</v>
      </c>
      <c r="X264" s="14" t="s">
        <v>1437</v>
      </c>
      <c r="Y264" s="10"/>
    </row>
    <row r="265" s="1" customFormat="1" ht="90" spans="1:25">
      <c r="A265" s="9">
        <v>259</v>
      </c>
      <c r="B265" s="10" t="s">
        <v>76</v>
      </c>
      <c r="C265" s="10" t="s">
        <v>77</v>
      </c>
      <c r="D265" s="10" t="s">
        <v>78</v>
      </c>
      <c r="E265" s="53" t="s">
        <v>1278</v>
      </c>
      <c r="F265" s="53" t="s">
        <v>1427</v>
      </c>
      <c r="G265" s="53" t="s">
        <v>1438</v>
      </c>
      <c r="H265" s="53" t="s">
        <v>82</v>
      </c>
      <c r="I265" s="53" t="s">
        <v>1429</v>
      </c>
      <c r="J265" s="69">
        <v>45361</v>
      </c>
      <c r="K265" s="69">
        <v>45566</v>
      </c>
      <c r="L265" s="53" t="s">
        <v>1430</v>
      </c>
      <c r="M265" s="53" t="s">
        <v>1439</v>
      </c>
      <c r="N265" s="10">
        <f t="shared" si="6"/>
        <v>10</v>
      </c>
      <c r="O265" s="78">
        <v>5</v>
      </c>
      <c r="P265" s="53">
        <v>5</v>
      </c>
      <c r="Q265" s="53">
        <v>1</v>
      </c>
      <c r="R265" s="53">
        <v>12</v>
      </c>
      <c r="S265" s="53">
        <v>52</v>
      </c>
      <c r="T265" s="53">
        <v>1</v>
      </c>
      <c r="U265" s="53">
        <v>5</v>
      </c>
      <c r="V265" s="53">
        <v>20</v>
      </c>
      <c r="W265" s="53" t="s">
        <v>1440</v>
      </c>
      <c r="X265" s="14" t="s">
        <v>1441</v>
      </c>
      <c r="Y265" s="10"/>
    </row>
    <row r="266" s="1" customFormat="1" ht="90" spans="1:25">
      <c r="A266" s="9">
        <v>260</v>
      </c>
      <c r="B266" s="10" t="s">
        <v>76</v>
      </c>
      <c r="C266" s="10" t="s">
        <v>77</v>
      </c>
      <c r="D266" s="14" t="s">
        <v>99</v>
      </c>
      <c r="E266" s="53" t="s">
        <v>1278</v>
      </c>
      <c r="F266" s="53" t="s">
        <v>1427</v>
      </c>
      <c r="G266" s="53" t="s">
        <v>1442</v>
      </c>
      <c r="H266" s="53" t="s">
        <v>82</v>
      </c>
      <c r="I266" s="53" t="s">
        <v>1429</v>
      </c>
      <c r="J266" s="69">
        <v>45361</v>
      </c>
      <c r="K266" s="69">
        <v>45566</v>
      </c>
      <c r="L266" s="53" t="s">
        <v>1430</v>
      </c>
      <c r="M266" s="53" t="s">
        <v>1443</v>
      </c>
      <c r="N266" s="10">
        <f t="shared" si="6"/>
        <v>14</v>
      </c>
      <c r="O266" s="78">
        <v>5</v>
      </c>
      <c r="P266" s="53">
        <v>9</v>
      </c>
      <c r="Q266" s="53">
        <v>1</v>
      </c>
      <c r="R266" s="53">
        <v>80</v>
      </c>
      <c r="S266" s="53">
        <v>325</v>
      </c>
      <c r="T266" s="53">
        <v>1</v>
      </c>
      <c r="U266" s="53">
        <v>20</v>
      </c>
      <c r="V266" s="53">
        <v>70</v>
      </c>
      <c r="W266" s="53" t="s">
        <v>1444</v>
      </c>
      <c r="X266" s="14" t="s">
        <v>1445</v>
      </c>
      <c r="Y266" s="10"/>
    </row>
    <row r="267" s="1" customFormat="1" ht="90" spans="1:25">
      <c r="A267" s="9">
        <v>261</v>
      </c>
      <c r="B267" s="10" t="s">
        <v>76</v>
      </c>
      <c r="C267" s="10" t="s">
        <v>77</v>
      </c>
      <c r="D267" s="10" t="s">
        <v>78</v>
      </c>
      <c r="E267" s="53" t="s">
        <v>1278</v>
      </c>
      <c r="F267" s="53" t="s">
        <v>1446</v>
      </c>
      <c r="G267" s="53" t="s">
        <v>1447</v>
      </c>
      <c r="H267" s="53" t="s">
        <v>82</v>
      </c>
      <c r="I267" s="53" t="s">
        <v>1448</v>
      </c>
      <c r="J267" s="69">
        <v>45323</v>
      </c>
      <c r="K267" s="69">
        <v>45536</v>
      </c>
      <c r="L267" s="16" t="s">
        <v>1448</v>
      </c>
      <c r="M267" s="11" t="s">
        <v>1449</v>
      </c>
      <c r="N267" s="10">
        <f t="shared" si="6"/>
        <v>80</v>
      </c>
      <c r="O267" s="35">
        <v>60</v>
      </c>
      <c r="P267" s="11">
        <v>20</v>
      </c>
      <c r="Q267" s="11">
        <v>1</v>
      </c>
      <c r="R267" s="11">
        <v>100</v>
      </c>
      <c r="S267" s="11">
        <v>320</v>
      </c>
      <c r="T267" s="11">
        <v>0</v>
      </c>
      <c r="U267" s="11">
        <v>48</v>
      </c>
      <c r="V267" s="11">
        <v>150</v>
      </c>
      <c r="W267" s="53" t="s">
        <v>1450</v>
      </c>
      <c r="X267" s="14" t="s">
        <v>1451</v>
      </c>
      <c r="Y267" s="10"/>
    </row>
    <row r="268" s="1" customFormat="1" ht="33.75" spans="1:25">
      <c r="A268" s="9">
        <v>262</v>
      </c>
      <c r="B268" s="10" t="s">
        <v>76</v>
      </c>
      <c r="C268" s="10" t="s">
        <v>77</v>
      </c>
      <c r="D268" s="10" t="s">
        <v>78</v>
      </c>
      <c r="E268" s="9" t="s">
        <v>1452</v>
      </c>
      <c r="F268" s="9" t="s">
        <v>1453</v>
      </c>
      <c r="G268" s="9" t="s">
        <v>1454</v>
      </c>
      <c r="H268" s="9" t="s">
        <v>181</v>
      </c>
      <c r="I268" s="9" t="s">
        <v>1453</v>
      </c>
      <c r="J268" s="33">
        <v>45383</v>
      </c>
      <c r="K268" s="33">
        <v>45627</v>
      </c>
      <c r="L268" s="9" t="s">
        <v>1453</v>
      </c>
      <c r="M268" s="9" t="s">
        <v>1455</v>
      </c>
      <c r="N268" s="10">
        <f t="shared" si="6"/>
        <v>50</v>
      </c>
      <c r="O268" s="34">
        <v>50</v>
      </c>
      <c r="P268" s="9">
        <v>0</v>
      </c>
      <c r="Q268" s="9">
        <v>1</v>
      </c>
      <c r="R268" s="9">
        <v>1039</v>
      </c>
      <c r="S268" s="9">
        <v>4672</v>
      </c>
      <c r="T268" s="9">
        <v>1</v>
      </c>
      <c r="U268" s="9">
        <v>154</v>
      </c>
      <c r="V268" s="9">
        <v>598</v>
      </c>
      <c r="W268" s="9" t="s">
        <v>1456</v>
      </c>
      <c r="X268" s="9" t="s">
        <v>1457</v>
      </c>
      <c r="Y268" s="10"/>
    </row>
    <row r="269" s="1" customFormat="1" ht="45" spans="1:25">
      <c r="A269" s="9">
        <v>263</v>
      </c>
      <c r="B269" s="10" t="s">
        <v>76</v>
      </c>
      <c r="C269" s="10" t="s">
        <v>77</v>
      </c>
      <c r="D269" s="10" t="s">
        <v>78</v>
      </c>
      <c r="E269" s="9" t="s">
        <v>1452</v>
      </c>
      <c r="F269" s="9" t="s">
        <v>1458</v>
      </c>
      <c r="G269" s="9" t="s">
        <v>1459</v>
      </c>
      <c r="H269" s="9" t="s">
        <v>181</v>
      </c>
      <c r="I269" s="9" t="s">
        <v>1458</v>
      </c>
      <c r="J269" s="33">
        <v>45383</v>
      </c>
      <c r="K269" s="33">
        <v>45627</v>
      </c>
      <c r="L269" s="9" t="s">
        <v>1458</v>
      </c>
      <c r="M269" s="9" t="s">
        <v>1460</v>
      </c>
      <c r="N269" s="10">
        <f t="shared" si="6"/>
        <v>50</v>
      </c>
      <c r="O269" s="34">
        <v>50</v>
      </c>
      <c r="P269" s="9">
        <v>0</v>
      </c>
      <c r="Q269" s="9">
        <v>1</v>
      </c>
      <c r="R269" s="9">
        <v>367</v>
      </c>
      <c r="S269" s="9">
        <v>1234</v>
      </c>
      <c r="T269" s="9">
        <v>1</v>
      </c>
      <c r="U269" s="9">
        <v>77</v>
      </c>
      <c r="V269" s="9">
        <v>295</v>
      </c>
      <c r="W269" s="9" t="s">
        <v>1461</v>
      </c>
      <c r="X269" s="9" t="s">
        <v>1462</v>
      </c>
      <c r="Y269" s="10"/>
    </row>
    <row r="270" s="1" customFormat="1" ht="33.75" spans="1:25">
      <c r="A270" s="9">
        <v>264</v>
      </c>
      <c r="B270" s="10" t="s">
        <v>76</v>
      </c>
      <c r="C270" s="10" t="s">
        <v>77</v>
      </c>
      <c r="D270" s="10" t="s">
        <v>78</v>
      </c>
      <c r="E270" s="9" t="s">
        <v>1452</v>
      </c>
      <c r="F270" s="9" t="s">
        <v>1463</v>
      </c>
      <c r="G270" s="9" t="s">
        <v>1464</v>
      </c>
      <c r="H270" s="9" t="s">
        <v>181</v>
      </c>
      <c r="I270" s="9" t="s">
        <v>1463</v>
      </c>
      <c r="J270" s="33">
        <v>45383</v>
      </c>
      <c r="K270" s="33">
        <v>45627</v>
      </c>
      <c r="L270" s="9" t="s">
        <v>1463</v>
      </c>
      <c r="M270" s="9" t="s">
        <v>1465</v>
      </c>
      <c r="N270" s="10">
        <f t="shared" si="6"/>
        <v>40</v>
      </c>
      <c r="O270" s="34">
        <v>40</v>
      </c>
      <c r="P270" s="9">
        <v>0</v>
      </c>
      <c r="Q270" s="9">
        <v>1</v>
      </c>
      <c r="R270" s="9">
        <v>1300</v>
      </c>
      <c r="S270" s="9">
        <v>4460</v>
      </c>
      <c r="T270" s="9">
        <v>1</v>
      </c>
      <c r="U270" s="9">
        <v>171</v>
      </c>
      <c r="V270" s="9">
        <v>669</v>
      </c>
      <c r="W270" s="9" t="s">
        <v>1466</v>
      </c>
      <c r="X270" s="9" t="s">
        <v>1467</v>
      </c>
      <c r="Y270" s="10"/>
    </row>
    <row r="271" s="1" customFormat="1" ht="45" spans="1:25">
      <c r="A271" s="9">
        <v>265</v>
      </c>
      <c r="B271" s="10" t="s">
        <v>76</v>
      </c>
      <c r="C271" s="10" t="s">
        <v>77</v>
      </c>
      <c r="D271" s="10" t="s">
        <v>78</v>
      </c>
      <c r="E271" s="9" t="s">
        <v>1452</v>
      </c>
      <c r="F271" s="9" t="s">
        <v>1468</v>
      </c>
      <c r="G271" s="9" t="s">
        <v>1469</v>
      </c>
      <c r="H271" s="9" t="s">
        <v>92</v>
      </c>
      <c r="I271" s="9" t="s">
        <v>1468</v>
      </c>
      <c r="J271" s="33">
        <v>45383</v>
      </c>
      <c r="K271" s="33">
        <v>45627</v>
      </c>
      <c r="L271" s="9" t="s">
        <v>1468</v>
      </c>
      <c r="M271" s="9" t="s">
        <v>1470</v>
      </c>
      <c r="N271" s="10">
        <f t="shared" si="6"/>
        <v>52.5</v>
      </c>
      <c r="O271" s="34">
        <v>52.5</v>
      </c>
      <c r="P271" s="9">
        <v>0</v>
      </c>
      <c r="Q271" s="9">
        <v>1</v>
      </c>
      <c r="R271" s="9">
        <v>934</v>
      </c>
      <c r="S271" s="9">
        <v>4125</v>
      </c>
      <c r="T271" s="9">
        <v>0</v>
      </c>
      <c r="U271" s="9">
        <v>27</v>
      </c>
      <c r="V271" s="9">
        <v>100</v>
      </c>
      <c r="W271" s="9" t="s">
        <v>1471</v>
      </c>
      <c r="X271" s="9" t="s">
        <v>1472</v>
      </c>
      <c r="Y271" s="10"/>
    </row>
    <row r="272" s="1" customFormat="1" ht="45" spans="1:25">
      <c r="A272" s="9">
        <v>266</v>
      </c>
      <c r="B272" s="10" t="s">
        <v>147</v>
      </c>
      <c r="C272" s="9" t="s">
        <v>411</v>
      </c>
      <c r="D272" s="43" t="s">
        <v>412</v>
      </c>
      <c r="E272" s="9" t="s">
        <v>1452</v>
      </c>
      <c r="F272" s="9" t="s">
        <v>1473</v>
      </c>
      <c r="G272" s="9" t="s">
        <v>1474</v>
      </c>
      <c r="H272" s="9" t="s">
        <v>92</v>
      </c>
      <c r="I272" s="9" t="s">
        <v>1473</v>
      </c>
      <c r="J272" s="33">
        <v>45383</v>
      </c>
      <c r="K272" s="33">
        <v>45627</v>
      </c>
      <c r="L272" s="9" t="s">
        <v>1473</v>
      </c>
      <c r="M272" s="9" t="s">
        <v>1475</v>
      </c>
      <c r="N272" s="10">
        <f t="shared" si="6"/>
        <v>10</v>
      </c>
      <c r="O272" s="40">
        <v>10</v>
      </c>
      <c r="P272" s="9">
        <v>0</v>
      </c>
      <c r="Q272" s="10">
        <v>1</v>
      </c>
      <c r="R272" s="14">
        <v>36</v>
      </c>
      <c r="S272" s="14">
        <v>124</v>
      </c>
      <c r="T272" s="14">
        <v>1</v>
      </c>
      <c r="U272" s="10">
        <v>15</v>
      </c>
      <c r="V272" s="9">
        <v>45</v>
      </c>
      <c r="W272" s="42" t="s">
        <v>1476</v>
      </c>
      <c r="X272" s="42" t="s">
        <v>1477</v>
      </c>
      <c r="Y272" s="10"/>
    </row>
    <row r="273" s="1" customFormat="1" ht="33.75" spans="1:25">
      <c r="A273" s="9">
        <v>267</v>
      </c>
      <c r="B273" s="10" t="s">
        <v>76</v>
      </c>
      <c r="C273" s="10" t="s">
        <v>77</v>
      </c>
      <c r="D273" s="10" t="s">
        <v>78</v>
      </c>
      <c r="E273" s="9" t="s">
        <v>1452</v>
      </c>
      <c r="F273" s="9" t="s">
        <v>1478</v>
      </c>
      <c r="G273" s="9" t="s">
        <v>1479</v>
      </c>
      <c r="H273" s="9" t="s">
        <v>181</v>
      </c>
      <c r="I273" s="18" t="s">
        <v>1478</v>
      </c>
      <c r="J273" s="33">
        <v>45383</v>
      </c>
      <c r="K273" s="33">
        <v>45627</v>
      </c>
      <c r="L273" s="18" t="s">
        <v>1478</v>
      </c>
      <c r="M273" s="42" t="s">
        <v>1480</v>
      </c>
      <c r="N273" s="10">
        <f t="shared" si="6"/>
        <v>40</v>
      </c>
      <c r="O273" s="40">
        <v>40</v>
      </c>
      <c r="P273" s="9">
        <v>0</v>
      </c>
      <c r="Q273" s="10">
        <v>1</v>
      </c>
      <c r="R273" s="14">
        <v>90</v>
      </c>
      <c r="S273" s="14">
        <v>328</v>
      </c>
      <c r="T273" s="14">
        <v>1</v>
      </c>
      <c r="U273" s="10">
        <v>15</v>
      </c>
      <c r="V273" s="9">
        <v>51</v>
      </c>
      <c r="W273" s="42" t="s">
        <v>1481</v>
      </c>
      <c r="X273" s="42" t="s">
        <v>1482</v>
      </c>
      <c r="Y273" s="10"/>
    </row>
    <row r="274" s="1" customFormat="1" ht="45" spans="1:25">
      <c r="A274" s="9">
        <v>268</v>
      </c>
      <c r="B274" s="10" t="s">
        <v>76</v>
      </c>
      <c r="C274" s="10" t="s">
        <v>77</v>
      </c>
      <c r="D274" s="10" t="s">
        <v>130</v>
      </c>
      <c r="E274" s="9" t="s">
        <v>1452</v>
      </c>
      <c r="F274" s="9" t="s">
        <v>1483</v>
      </c>
      <c r="G274" s="18" t="s">
        <v>1484</v>
      </c>
      <c r="H274" s="9" t="s">
        <v>181</v>
      </c>
      <c r="I274" s="18" t="s">
        <v>1483</v>
      </c>
      <c r="J274" s="33">
        <v>45383</v>
      </c>
      <c r="K274" s="33">
        <v>45627</v>
      </c>
      <c r="L274" s="18" t="s">
        <v>1483</v>
      </c>
      <c r="M274" s="42" t="s">
        <v>1485</v>
      </c>
      <c r="N274" s="10">
        <f t="shared" si="6"/>
        <v>10</v>
      </c>
      <c r="O274" s="40">
        <v>10</v>
      </c>
      <c r="P274" s="9">
        <v>0</v>
      </c>
      <c r="Q274" s="10">
        <v>1</v>
      </c>
      <c r="R274" s="10">
        <v>60</v>
      </c>
      <c r="S274" s="10">
        <v>180</v>
      </c>
      <c r="T274" s="10">
        <v>1</v>
      </c>
      <c r="U274" s="10">
        <v>25</v>
      </c>
      <c r="V274" s="9">
        <v>78</v>
      </c>
      <c r="W274" s="42" t="s">
        <v>1486</v>
      </c>
      <c r="X274" s="42" t="s">
        <v>1487</v>
      </c>
      <c r="Y274" s="10"/>
    </row>
    <row r="275" s="1" customFormat="1" ht="101.25" spans="1:25">
      <c r="A275" s="9">
        <v>269</v>
      </c>
      <c r="B275" s="9" t="s">
        <v>76</v>
      </c>
      <c r="C275" s="10" t="s">
        <v>77</v>
      </c>
      <c r="D275" s="9" t="s">
        <v>89</v>
      </c>
      <c r="E275" s="10" t="s">
        <v>1488</v>
      </c>
      <c r="F275" s="10" t="s">
        <v>1489</v>
      </c>
      <c r="G275" s="10" t="s">
        <v>1490</v>
      </c>
      <c r="H275" s="9" t="s">
        <v>92</v>
      </c>
      <c r="I275" s="9" t="s">
        <v>1491</v>
      </c>
      <c r="J275" s="33">
        <v>45292</v>
      </c>
      <c r="K275" s="33">
        <v>45627</v>
      </c>
      <c r="L275" s="10" t="s">
        <v>1492</v>
      </c>
      <c r="M275" s="10" t="s">
        <v>1493</v>
      </c>
      <c r="N275" s="10">
        <f t="shared" si="6"/>
        <v>236</v>
      </c>
      <c r="O275" s="34">
        <v>40</v>
      </c>
      <c r="P275" s="10">
        <v>196</v>
      </c>
      <c r="Q275" s="10">
        <v>1</v>
      </c>
      <c r="R275" s="10">
        <v>120</v>
      </c>
      <c r="S275" s="10">
        <v>480</v>
      </c>
      <c r="T275" s="9">
        <v>1</v>
      </c>
      <c r="U275" s="9">
        <v>3</v>
      </c>
      <c r="V275" s="10">
        <v>7</v>
      </c>
      <c r="W275" s="10" t="s">
        <v>1494</v>
      </c>
      <c r="X275" s="10" t="s">
        <v>1495</v>
      </c>
      <c r="Y275" s="10"/>
    </row>
    <row r="276" s="1" customFormat="1" ht="56.25" spans="1:25">
      <c r="A276" s="9">
        <v>270</v>
      </c>
      <c r="B276" s="10" t="s">
        <v>76</v>
      </c>
      <c r="C276" s="10" t="s">
        <v>77</v>
      </c>
      <c r="D276" s="10" t="s">
        <v>99</v>
      </c>
      <c r="E276" s="10" t="s">
        <v>1488</v>
      </c>
      <c r="F276" s="10" t="s">
        <v>1496</v>
      </c>
      <c r="G276" s="10" t="s">
        <v>1497</v>
      </c>
      <c r="H276" s="9" t="s">
        <v>92</v>
      </c>
      <c r="I276" s="9" t="s">
        <v>1496</v>
      </c>
      <c r="J276" s="24">
        <v>45352</v>
      </c>
      <c r="K276" s="33">
        <v>45597</v>
      </c>
      <c r="L276" s="10" t="s">
        <v>1492</v>
      </c>
      <c r="M276" s="10" t="s">
        <v>1498</v>
      </c>
      <c r="N276" s="10">
        <f t="shared" si="6"/>
        <v>150</v>
      </c>
      <c r="O276" s="34">
        <v>130</v>
      </c>
      <c r="P276" s="10">
        <v>20</v>
      </c>
      <c r="Q276" s="10">
        <v>3</v>
      </c>
      <c r="R276" s="10">
        <v>300</v>
      </c>
      <c r="S276" s="10">
        <v>1500</v>
      </c>
      <c r="T276" s="9"/>
      <c r="U276" s="9">
        <v>40</v>
      </c>
      <c r="V276" s="10">
        <v>130</v>
      </c>
      <c r="W276" s="10" t="s">
        <v>1499</v>
      </c>
      <c r="X276" s="10" t="s">
        <v>1500</v>
      </c>
      <c r="Y276" s="10"/>
    </row>
    <row r="277" s="1" customFormat="1" ht="56.25" spans="1:25">
      <c r="A277" s="9">
        <v>271</v>
      </c>
      <c r="B277" s="10" t="s">
        <v>76</v>
      </c>
      <c r="C277" s="10" t="s">
        <v>77</v>
      </c>
      <c r="D277" s="10" t="s">
        <v>89</v>
      </c>
      <c r="E277" s="10" t="s">
        <v>1488</v>
      </c>
      <c r="F277" s="10" t="s">
        <v>1501</v>
      </c>
      <c r="G277" s="10" t="s">
        <v>1502</v>
      </c>
      <c r="H277" s="9" t="s">
        <v>92</v>
      </c>
      <c r="I277" s="9" t="s">
        <v>1503</v>
      </c>
      <c r="J277" s="24">
        <v>45413</v>
      </c>
      <c r="K277" s="24">
        <v>45536</v>
      </c>
      <c r="L277" s="10" t="s">
        <v>1492</v>
      </c>
      <c r="M277" s="10" t="s">
        <v>1504</v>
      </c>
      <c r="N277" s="10">
        <f t="shared" si="6"/>
        <v>55</v>
      </c>
      <c r="O277" s="34">
        <v>55</v>
      </c>
      <c r="P277" s="10">
        <v>0</v>
      </c>
      <c r="Q277" s="10">
        <v>1</v>
      </c>
      <c r="R277" s="10">
        <v>25</v>
      </c>
      <c r="S277" s="10">
        <v>110</v>
      </c>
      <c r="T277" s="9">
        <v>1</v>
      </c>
      <c r="U277" s="9">
        <v>6</v>
      </c>
      <c r="V277" s="10">
        <v>24</v>
      </c>
      <c r="W277" s="10" t="s">
        <v>1505</v>
      </c>
      <c r="X277" s="10" t="s">
        <v>1506</v>
      </c>
      <c r="Y277" s="10"/>
    </row>
    <row r="278" s="1" customFormat="1" ht="56.25" spans="1:25">
      <c r="A278" s="9">
        <v>272</v>
      </c>
      <c r="B278" s="9" t="s">
        <v>147</v>
      </c>
      <c r="C278" s="10" t="s">
        <v>148</v>
      </c>
      <c r="D278" s="9" t="s">
        <v>149</v>
      </c>
      <c r="E278" s="10" t="s">
        <v>1488</v>
      </c>
      <c r="F278" s="10" t="s">
        <v>1501</v>
      </c>
      <c r="G278" s="10" t="s">
        <v>1507</v>
      </c>
      <c r="H278" s="9" t="s">
        <v>92</v>
      </c>
      <c r="I278" s="9" t="s">
        <v>1503</v>
      </c>
      <c r="J278" s="24">
        <v>45323</v>
      </c>
      <c r="K278" s="74">
        <v>45569</v>
      </c>
      <c r="L278" s="10" t="s">
        <v>1492</v>
      </c>
      <c r="M278" s="10" t="s">
        <v>1508</v>
      </c>
      <c r="N278" s="10">
        <f t="shared" si="6"/>
        <v>50</v>
      </c>
      <c r="O278" s="34">
        <v>50</v>
      </c>
      <c r="P278" s="10">
        <v>0</v>
      </c>
      <c r="Q278" s="10">
        <v>1</v>
      </c>
      <c r="R278" s="10">
        <v>286</v>
      </c>
      <c r="S278" s="10">
        <v>1062</v>
      </c>
      <c r="T278" s="9">
        <v>1</v>
      </c>
      <c r="U278" s="9">
        <v>55</v>
      </c>
      <c r="V278" s="10">
        <v>160</v>
      </c>
      <c r="W278" s="10" t="s">
        <v>1509</v>
      </c>
      <c r="X278" s="10" t="s">
        <v>1510</v>
      </c>
      <c r="Y278" s="10"/>
    </row>
    <row r="279" s="1" customFormat="1" ht="56.25" spans="1:25">
      <c r="A279" s="9">
        <v>273</v>
      </c>
      <c r="B279" s="9" t="s">
        <v>147</v>
      </c>
      <c r="C279" s="9" t="s">
        <v>867</v>
      </c>
      <c r="D279" s="9" t="s">
        <v>868</v>
      </c>
      <c r="E279" s="10" t="s">
        <v>1488</v>
      </c>
      <c r="F279" s="10" t="s">
        <v>1501</v>
      </c>
      <c r="G279" s="10" t="s">
        <v>1511</v>
      </c>
      <c r="H279" s="9" t="s">
        <v>92</v>
      </c>
      <c r="I279" s="9" t="s">
        <v>1512</v>
      </c>
      <c r="J279" s="24">
        <v>45413</v>
      </c>
      <c r="K279" s="24">
        <v>45566</v>
      </c>
      <c r="L279" s="10" t="s">
        <v>1492</v>
      </c>
      <c r="M279" s="10" t="s">
        <v>1513</v>
      </c>
      <c r="N279" s="10">
        <f t="shared" ref="N279:N319" si="7">O279+P279</f>
        <v>80</v>
      </c>
      <c r="O279" s="34">
        <v>80</v>
      </c>
      <c r="P279" s="10">
        <v>0</v>
      </c>
      <c r="Q279" s="10">
        <v>1</v>
      </c>
      <c r="R279" s="10">
        <v>286</v>
      </c>
      <c r="S279" s="10">
        <v>1062</v>
      </c>
      <c r="T279" s="9">
        <v>1</v>
      </c>
      <c r="U279" s="9">
        <v>55</v>
      </c>
      <c r="V279" s="10">
        <v>160</v>
      </c>
      <c r="W279" s="10" t="s">
        <v>1514</v>
      </c>
      <c r="X279" s="10" t="s">
        <v>1510</v>
      </c>
      <c r="Y279" s="10"/>
    </row>
    <row r="280" s="1" customFormat="1" ht="45" spans="1:25">
      <c r="A280" s="9">
        <v>274</v>
      </c>
      <c r="B280" s="9" t="s">
        <v>147</v>
      </c>
      <c r="C280" s="14" t="s">
        <v>411</v>
      </c>
      <c r="D280" s="14" t="s">
        <v>412</v>
      </c>
      <c r="E280" s="10" t="s">
        <v>1488</v>
      </c>
      <c r="F280" s="10" t="s">
        <v>1515</v>
      </c>
      <c r="G280" s="10" t="s">
        <v>1516</v>
      </c>
      <c r="H280" s="9" t="s">
        <v>92</v>
      </c>
      <c r="I280" s="9" t="s">
        <v>1515</v>
      </c>
      <c r="J280" s="24">
        <v>45352</v>
      </c>
      <c r="K280" s="24">
        <v>45505</v>
      </c>
      <c r="L280" s="10" t="s">
        <v>1492</v>
      </c>
      <c r="M280" s="10" t="s">
        <v>1517</v>
      </c>
      <c r="N280" s="10">
        <f t="shared" si="7"/>
        <v>33</v>
      </c>
      <c r="O280" s="34">
        <v>33</v>
      </c>
      <c r="P280" s="10">
        <v>0</v>
      </c>
      <c r="Q280" s="10">
        <v>1</v>
      </c>
      <c r="R280" s="10">
        <v>278</v>
      </c>
      <c r="S280" s="10">
        <v>1064</v>
      </c>
      <c r="T280" s="9">
        <v>1</v>
      </c>
      <c r="U280" s="9">
        <v>46</v>
      </c>
      <c r="V280" s="10">
        <v>154</v>
      </c>
      <c r="W280" s="10" t="s">
        <v>1518</v>
      </c>
      <c r="X280" s="10" t="s">
        <v>1519</v>
      </c>
      <c r="Y280" s="10"/>
    </row>
    <row r="281" s="1" customFormat="1" ht="45" spans="1:25">
      <c r="A281" s="9">
        <v>275</v>
      </c>
      <c r="B281" s="9" t="s">
        <v>147</v>
      </c>
      <c r="C281" s="14" t="s">
        <v>411</v>
      </c>
      <c r="D281" s="14" t="s">
        <v>412</v>
      </c>
      <c r="E281" s="10" t="s">
        <v>1488</v>
      </c>
      <c r="F281" s="10" t="s">
        <v>1515</v>
      </c>
      <c r="G281" s="10" t="s">
        <v>1520</v>
      </c>
      <c r="H281" s="9" t="s">
        <v>92</v>
      </c>
      <c r="I281" s="9" t="s">
        <v>1515</v>
      </c>
      <c r="J281" s="24">
        <v>45383</v>
      </c>
      <c r="K281" s="24">
        <v>45566</v>
      </c>
      <c r="L281" s="10" t="s">
        <v>1492</v>
      </c>
      <c r="M281" s="10" t="s">
        <v>1521</v>
      </c>
      <c r="N281" s="10">
        <f t="shared" si="7"/>
        <v>49</v>
      </c>
      <c r="O281" s="34">
        <v>49</v>
      </c>
      <c r="P281" s="10">
        <v>0</v>
      </c>
      <c r="Q281" s="10">
        <v>1</v>
      </c>
      <c r="R281" s="10">
        <v>263</v>
      </c>
      <c r="S281" s="10">
        <v>799</v>
      </c>
      <c r="T281" s="9">
        <v>1</v>
      </c>
      <c r="U281" s="9">
        <v>37</v>
      </c>
      <c r="V281" s="10">
        <v>143</v>
      </c>
      <c r="W281" s="10" t="s">
        <v>1522</v>
      </c>
      <c r="X281" s="10" t="s">
        <v>1519</v>
      </c>
      <c r="Y281" s="10"/>
    </row>
    <row r="282" s="1" customFormat="1" ht="45" spans="1:25">
      <c r="A282" s="9">
        <v>276</v>
      </c>
      <c r="B282" s="10" t="s">
        <v>76</v>
      </c>
      <c r="C282" s="10" t="s">
        <v>77</v>
      </c>
      <c r="D282" s="10" t="s">
        <v>78</v>
      </c>
      <c r="E282" s="10" t="s">
        <v>1488</v>
      </c>
      <c r="F282" s="10" t="s">
        <v>1523</v>
      </c>
      <c r="G282" s="10" t="s">
        <v>1524</v>
      </c>
      <c r="H282" s="9" t="s">
        <v>92</v>
      </c>
      <c r="I282" s="9" t="s">
        <v>1523</v>
      </c>
      <c r="J282" s="24">
        <v>45413</v>
      </c>
      <c r="K282" s="33">
        <v>45597</v>
      </c>
      <c r="L282" s="10" t="s">
        <v>1492</v>
      </c>
      <c r="M282" s="10" t="s">
        <v>1525</v>
      </c>
      <c r="N282" s="10">
        <f t="shared" si="7"/>
        <v>80</v>
      </c>
      <c r="O282" s="34">
        <v>50</v>
      </c>
      <c r="P282" s="10">
        <v>30</v>
      </c>
      <c r="Q282" s="10">
        <v>7</v>
      </c>
      <c r="R282" s="10">
        <v>2300</v>
      </c>
      <c r="S282" s="10">
        <v>9300</v>
      </c>
      <c r="T282" s="9">
        <v>1</v>
      </c>
      <c r="U282" s="9">
        <v>69</v>
      </c>
      <c r="V282" s="10">
        <v>253</v>
      </c>
      <c r="W282" s="10" t="s">
        <v>1526</v>
      </c>
      <c r="X282" s="10" t="s">
        <v>1519</v>
      </c>
      <c r="Y282" s="10"/>
    </row>
    <row r="283" s="1" customFormat="1" ht="45" spans="1:25">
      <c r="A283" s="9">
        <v>277</v>
      </c>
      <c r="B283" s="10" t="s">
        <v>76</v>
      </c>
      <c r="C283" s="10" t="s">
        <v>77</v>
      </c>
      <c r="D283" s="10" t="s">
        <v>78</v>
      </c>
      <c r="E283" s="10" t="s">
        <v>1488</v>
      </c>
      <c r="F283" s="10" t="s">
        <v>1523</v>
      </c>
      <c r="G283" s="10" t="s">
        <v>1527</v>
      </c>
      <c r="H283" s="9" t="s">
        <v>92</v>
      </c>
      <c r="I283" s="9" t="s">
        <v>1523</v>
      </c>
      <c r="J283" s="24">
        <v>45413</v>
      </c>
      <c r="K283" s="33">
        <v>45597</v>
      </c>
      <c r="L283" s="10" t="s">
        <v>1492</v>
      </c>
      <c r="M283" s="10" t="s">
        <v>1528</v>
      </c>
      <c r="N283" s="10">
        <f t="shared" si="7"/>
        <v>100</v>
      </c>
      <c r="O283" s="34">
        <v>60</v>
      </c>
      <c r="P283" s="10">
        <v>40</v>
      </c>
      <c r="Q283" s="10">
        <v>10</v>
      </c>
      <c r="R283" s="10">
        <v>3000</v>
      </c>
      <c r="S283" s="10">
        <v>15000</v>
      </c>
      <c r="T283" s="9">
        <v>1</v>
      </c>
      <c r="U283" s="9">
        <v>69</v>
      </c>
      <c r="V283" s="10">
        <v>253</v>
      </c>
      <c r="W283" s="10" t="s">
        <v>1529</v>
      </c>
      <c r="X283" s="10" t="s">
        <v>1519</v>
      </c>
      <c r="Y283" s="10"/>
    </row>
    <row r="284" s="1" customFormat="1" ht="45" spans="1:25">
      <c r="A284" s="9">
        <v>278</v>
      </c>
      <c r="B284" s="10" t="s">
        <v>76</v>
      </c>
      <c r="C284" s="10" t="s">
        <v>77</v>
      </c>
      <c r="D284" s="10" t="s">
        <v>78</v>
      </c>
      <c r="E284" s="10" t="s">
        <v>1488</v>
      </c>
      <c r="F284" s="10" t="s">
        <v>1530</v>
      </c>
      <c r="G284" s="10" t="s">
        <v>1531</v>
      </c>
      <c r="H284" s="9" t="s">
        <v>92</v>
      </c>
      <c r="I284" s="9" t="s">
        <v>1532</v>
      </c>
      <c r="J284" s="24">
        <v>45352</v>
      </c>
      <c r="K284" s="24">
        <v>45566</v>
      </c>
      <c r="L284" s="10" t="s">
        <v>1492</v>
      </c>
      <c r="M284" s="10" t="s">
        <v>1533</v>
      </c>
      <c r="N284" s="10">
        <f t="shared" si="7"/>
        <v>42</v>
      </c>
      <c r="O284" s="34">
        <v>42</v>
      </c>
      <c r="P284" s="10">
        <v>0</v>
      </c>
      <c r="Q284" s="10">
        <v>1</v>
      </c>
      <c r="R284" s="10">
        <v>155</v>
      </c>
      <c r="S284" s="10">
        <v>786</v>
      </c>
      <c r="T284" s="9"/>
      <c r="U284" s="9">
        <v>35</v>
      </c>
      <c r="V284" s="10">
        <v>103</v>
      </c>
      <c r="W284" s="10" t="s">
        <v>1534</v>
      </c>
      <c r="X284" s="10" t="s">
        <v>1519</v>
      </c>
      <c r="Y284" s="10"/>
    </row>
    <row r="285" s="1" customFormat="1" ht="90" spans="1:25">
      <c r="A285" s="9">
        <v>279</v>
      </c>
      <c r="B285" s="10" t="s">
        <v>76</v>
      </c>
      <c r="C285" s="10" t="s">
        <v>77</v>
      </c>
      <c r="D285" s="10" t="s">
        <v>89</v>
      </c>
      <c r="E285" s="10" t="s">
        <v>1535</v>
      </c>
      <c r="F285" s="10" t="s">
        <v>1536</v>
      </c>
      <c r="G285" s="10" t="s">
        <v>1537</v>
      </c>
      <c r="H285" s="10" t="s">
        <v>92</v>
      </c>
      <c r="I285" s="10" t="s">
        <v>1538</v>
      </c>
      <c r="J285" s="24">
        <v>45352</v>
      </c>
      <c r="K285" s="33">
        <v>45627</v>
      </c>
      <c r="L285" s="10" t="s">
        <v>1536</v>
      </c>
      <c r="M285" s="10" t="s">
        <v>1539</v>
      </c>
      <c r="N285" s="10">
        <f t="shared" si="7"/>
        <v>80</v>
      </c>
      <c r="O285" s="23">
        <v>80</v>
      </c>
      <c r="P285" s="10">
        <v>0</v>
      </c>
      <c r="Q285" s="10">
        <v>1</v>
      </c>
      <c r="R285" s="10">
        <v>325</v>
      </c>
      <c r="S285" s="10">
        <v>1160</v>
      </c>
      <c r="T285" s="10">
        <v>1</v>
      </c>
      <c r="U285" s="10">
        <v>160</v>
      </c>
      <c r="V285" s="10">
        <v>575</v>
      </c>
      <c r="W285" s="10" t="s">
        <v>1540</v>
      </c>
      <c r="X285" s="10" t="s">
        <v>1541</v>
      </c>
      <c r="Y285" s="10"/>
    </row>
    <row r="286" s="1" customFormat="1" ht="123.75" spans="1:25">
      <c r="A286" s="9">
        <v>280</v>
      </c>
      <c r="B286" s="10" t="s">
        <v>76</v>
      </c>
      <c r="C286" s="10" t="s">
        <v>77</v>
      </c>
      <c r="D286" s="10" t="s">
        <v>89</v>
      </c>
      <c r="E286" s="10" t="s">
        <v>1535</v>
      </c>
      <c r="F286" s="10" t="s">
        <v>1536</v>
      </c>
      <c r="G286" s="10" t="s">
        <v>1542</v>
      </c>
      <c r="H286" s="10" t="s">
        <v>92</v>
      </c>
      <c r="I286" s="10" t="s">
        <v>1543</v>
      </c>
      <c r="J286" s="24">
        <v>45352</v>
      </c>
      <c r="K286" s="33">
        <v>45627</v>
      </c>
      <c r="L286" s="10" t="s">
        <v>1536</v>
      </c>
      <c r="M286" s="10" t="s">
        <v>1544</v>
      </c>
      <c r="N286" s="10">
        <f t="shared" si="7"/>
        <v>192</v>
      </c>
      <c r="O286" s="23">
        <v>150</v>
      </c>
      <c r="P286" s="10">
        <v>42</v>
      </c>
      <c r="Q286" s="10">
        <v>1</v>
      </c>
      <c r="R286" s="10">
        <v>692</v>
      </c>
      <c r="S286" s="10">
        <v>2360</v>
      </c>
      <c r="T286" s="10">
        <v>1</v>
      </c>
      <c r="U286" s="10">
        <v>160</v>
      </c>
      <c r="V286" s="10">
        <v>575</v>
      </c>
      <c r="W286" s="10" t="s">
        <v>1545</v>
      </c>
      <c r="X286" s="10" t="s">
        <v>1541</v>
      </c>
      <c r="Y286" s="10"/>
    </row>
    <row r="287" s="1" customFormat="1" ht="33.75" spans="1:25">
      <c r="A287" s="9">
        <v>281</v>
      </c>
      <c r="B287" s="10" t="s">
        <v>76</v>
      </c>
      <c r="C287" s="10" t="s">
        <v>77</v>
      </c>
      <c r="D287" s="10" t="s">
        <v>78</v>
      </c>
      <c r="E287" s="10" t="s">
        <v>1535</v>
      </c>
      <c r="F287" s="10" t="s">
        <v>1546</v>
      </c>
      <c r="G287" s="10" t="s">
        <v>1547</v>
      </c>
      <c r="H287" s="10" t="s">
        <v>209</v>
      </c>
      <c r="I287" s="10" t="s">
        <v>1548</v>
      </c>
      <c r="J287" s="74">
        <v>45292</v>
      </c>
      <c r="K287" s="79">
        <v>45627</v>
      </c>
      <c r="L287" s="10" t="s">
        <v>1546</v>
      </c>
      <c r="M287" s="10" t="s">
        <v>1549</v>
      </c>
      <c r="N287" s="10">
        <f t="shared" si="7"/>
        <v>50</v>
      </c>
      <c r="O287" s="23">
        <v>50</v>
      </c>
      <c r="P287" s="10">
        <v>0</v>
      </c>
      <c r="Q287" s="10">
        <v>1</v>
      </c>
      <c r="R287" s="10">
        <v>258</v>
      </c>
      <c r="S287" s="10">
        <v>720</v>
      </c>
      <c r="T287" s="10">
        <v>1</v>
      </c>
      <c r="U287" s="10">
        <v>77</v>
      </c>
      <c r="V287" s="10">
        <v>246</v>
      </c>
      <c r="W287" s="10" t="s">
        <v>1550</v>
      </c>
      <c r="X287" s="10" t="s">
        <v>1551</v>
      </c>
      <c r="Y287" s="10"/>
    </row>
    <row r="288" s="1" customFormat="1" ht="56.25" spans="1:25">
      <c r="A288" s="9">
        <v>282</v>
      </c>
      <c r="B288" s="10" t="s">
        <v>76</v>
      </c>
      <c r="C288" s="10" t="s">
        <v>77</v>
      </c>
      <c r="D288" s="10" t="s">
        <v>89</v>
      </c>
      <c r="E288" s="10" t="s">
        <v>1535</v>
      </c>
      <c r="F288" s="10" t="s">
        <v>1546</v>
      </c>
      <c r="G288" s="10" t="s">
        <v>1552</v>
      </c>
      <c r="H288" s="10" t="s">
        <v>92</v>
      </c>
      <c r="I288" s="10" t="s">
        <v>1553</v>
      </c>
      <c r="J288" s="74">
        <v>45261</v>
      </c>
      <c r="K288" s="74">
        <v>45627</v>
      </c>
      <c r="L288" s="10" t="s">
        <v>1546</v>
      </c>
      <c r="M288" s="10" t="s">
        <v>1554</v>
      </c>
      <c r="N288" s="10">
        <f t="shared" si="7"/>
        <v>35</v>
      </c>
      <c r="O288" s="23">
        <v>35</v>
      </c>
      <c r="P288" s="10">
        <v>0</v>
      </c>
      <c r="Q288" s="10">
        <v>1</v>
      </c>
      <c r="R288" s="10">
        <v>258</v>
      </c>
      <c r="S288" s="10">
        <v>720</v>
      </c>
      <c r="T288" s="10">
        <v>1</v>
      </c>
      <c r="U288" s="10">
        <v>77</v>
      </c>
      <c r="V288" s="10">
        <v>246</v>
      </c>
      <c r="W288" s="10" t="s">
        <v>1555</v>
      </c>
      <c r="X288" s="10" t="s">
        <v>1556</v>
      </c>
      <c r="Y288" s="10"/>
    </row>
    <row r="289" s="1" customFormat="1" ht="45" spans="1:25">
      <c r="A289" s="9">
        <v>283</v>
      </c>
      <c r="B289" s="9" t="s">
        <v>147</v>
      </c>
      <c r="C289" s="14" t="s">
        <v>411</v>
      </c>
      <c r="D289" s="14" t="s">
        <v>412</v>
      </c>
      <c r="E289" s="10" t="s">
        <v>1535</v>
      </c>
      <c r="F289" s="10" t="s">
        <v>1546</v>
      </c>
      <c r="G289" s="10" t="s">
        <v>1557</v>
      </c>
      <c r="H289" s="10" t="s">
        <v>92</v>
      </c>
      <c r="I289" s="10" t="s">
        <v>1548</v>
      </c>
      <c r="J289" s="74">
        <v>45292</v>
      </c>
      <c r="K289" s="74">
        <v>45992</v>
      </c>
      <c r="L289" s="10" t="s">
        <v>1546</v>
      </c>
      <c r="M289" s="10" t="s">
        <v>1558</v>
      </c>
      <c r="N289" s="10">
        <f t="shared" si="7"/>
        <v>50</v>
      </c>
      <c r="O289" s="23">
        <v>50</v>
      </c>
      <c r="P289" s="10">
        <v>0</v>
      </c>
      <c r="Q289" s="10">
        <v>1</v>
      </c>
      <c r="R289" s="10">
        <v>458</v>
      </c>
      <c r="S289" s="10">
        <v>1720</v>
      </c>
      <c r="T289" s="10">
        <v>1</v>
      </c>
      <c r="U289" s="10">
        <v>77</v>
      </c>
      <c r="V289" s="10">
        <v>246</v>
      </c>
      <c r="W289" s="10" t="s">
        <v>1558</v>
      </c>
      <c r="X289" s="10" t="s">
        <v>1559</v>
      </c>
      <c r="Y289" s="10"/>
    </row>
    <row r="290" s="1" customFormat="1" ht="56.25" spans="1:25">
      <c r="A290" s="9">
        <v>284</v>
      </c>
      <c r="B290" s="10" t="s">
        <v>147</v>
      </c>
      <c r="C290" s="10" t="s">
        <v>411</v>
      </c>
      <c r="D290" s="10" t="s">
        <v>412</v>
      </c>
      <c r="E290" s="10" t="s">
        <v>1535</v>
      </c>
      <c r="F290" s="10" t="s">
        <v>1560</v>
      </c>
      <c r="G290" s="10" t="s">
        <v>1561</v>
      </c>
      <c r="H290" s="10" t="s">
        <v>92</v>
      </c>
      <c r="I290" s="10" t="s">
        <v>1562</v>
      </c>
      <c r="J290" s="74">
        <v>45292</v>
      </c>
      <c r="K290" s="74">
        <v>45627</v>
      </c>
      <c r="L290" s="10" t="s">
        <v>1563</v>
      </c>
      <c r="M290" s="10" t="s">
        <v>1564</v>
      </c>
      <c r="N290" s="10">
        <f t="shared" si="7"/>
        <v>35</v>
      </c>
      <c r="O290" s="23">
        <v>30</v>
      </c>
      <c r="P290" s="10">
        <v>5</v>
      </c>
      <c r="Q290" s="10">
        <v>1</v>
      </c>
      <c r="R290" s="10">
        <v>85</v>
      </c>
      <c r="S290" s="10">
        <v>350</v>
      </c>
      <c r="T290" s="10">
        <v>1</v>
      </c>
      <c r="U290" s="10">
        <v>32</v>
      </c>
      <c r="V290" s="10">
        <v>128</v>
      </c>
      <c r="W290" s="10" t="s">
        <v>1565</v>
      </c>
      <c r="X290" s="10" t="s">
        <v>1566</v>
      </c>
      <c r="Y290" s="10"/>
    </row>
    <row r="291" s="1" customFormat="1" ht="78.75" spans="1:25">
      <c r="A291" s="9">
        <v>285</v>
      </c>
      <c r="B291" s="10" t="s">
        <v>76</v>
      </c>
      <c r="C291" s="10" t="s">
        <v>77</v>
      </c>
      <c r="D291" s="10" t="s">
        <v>130</v>
      </c>
      <c r="E291" s="10" t="s">
        <v>1535</v>
      </c>
      <c r="F291" s="10" t="s">
        <v>1560</v>
      </c>
      <c r="G291" s="10" t="s">
        <v>1567</v>
      </c>
      <c r="H291" s="10" t="s">
        <v>265</v>
      </c>
      <c r="I291" s="10" t="s">
        <v>1568</v>
      </c>
      <c r="J291" s="74">
        <v>45292</v>
      </c>
      <c r="K291" s="74">
        <v>45627</v>
      </c>
      <c r="L291" s="10" t="s">
        <v>1563</v>
      </c>
      <c r="M291" s="10" t="s">
        <v>1569</v>
      </c>
      <c r="N291" s="10">
        <f t="shared" si="7"/>
        <v>32</v>
      </c>
      <c r="O291" s="23">
        <v>20</v>
      </c>
      <c r="P291" s="10">
        <v>12</v>
      </c>
      <c r="Q291" s="10">
        <v>1</v>
      </c>
      <c r="R291" s="10">
        <v>120</v>
      </c>
      <c r="S291" s="10">
        <v>480</v>
      </c>
      <c r="T291" s="10">
        <v>1</v>
      </c>
      <c r="U291" s="10">
        <v>47</v>
      </c>
      <c r="V291" s="10">
        <v>188</v>
      </c>
      <c r="W291" s="10" t="s">
        <v>1570</v>
      </c>
      <c r="X291" s="10" t="s">
        <v>1571</v>
      </c>
      <c r="Y291" s="10"/>
    </row>
    <row r="292" s="1" customFormat="1" ht="33.75" spans="1:25">
      <c r="A292" s="9">
        <v>286</v>
      </c>
      <c r="B292" s="10" t="s">
        <v>76</v>
      </c>
      <c r="C292" s="10" t="s">
        <v>77</v>
      </c>
      <c r="D292" s="10" t="s">
        <v>78</v>
      </c>
      <c r="E292" s="10" t="s">
        <v>1535</v>
      </c>
      <c r="F292" s="10" t="s">
        <v>1572</v>
      </c>
      <c r="G292" s="10" t="s">
        <v>1573</v>
      </c>
      <c r="H292" s="10" t="s">
        <v>660</v>
      </c>
      <c r="I292" s="10" t="s">
        <v>1572</v>
      </c>
      <c r="J292" s="74">
        <v>45292</v>
      </c>
      <c r="K292" s="74">
        <v>45627</v>
      </c>
      <c r="L292" s="10" t="s">
        <v>1572</v>
      </c>
      <c r="M292" s="10" t="s">
        <v>1574</v>
      </c>
      <c r="N292" s="10">
        <f t="shared" si="7"/>
        <v>50</v>
      </c>
      <c r="O292" s="23">
        <v>40</v>
      </c>
      <c r="P292" s="10">
        <v>10</v>
      </c>
      <c r="Q292" s="10">
        <v>4</v>
      </c>
      <c r="R292" s="10">
        <v>240</v>
      </c>
      <c r="S292" s="10">
        <v>910</v>
      </c>
      <c r="T292" s="10">
        <v>0</v>
      </c>
      <c r="U292" s="10">
        <v>91</v>
      </c>
      <c r="V292" s="10">
        <v>321</v>
      </c>
      <c r="W292" s="10" t="s">
        <v>1575</v>
      </c>
      <c r="X292" s="10" t="s">
        <v>1576</v>
      </c>
      <c r="Y292" s="10"/>
    </row>
    <row r="293" s="1" customFormat="1" ht="101.25" spans="1:25">
      <c r="A293" s="9">
        <v>287</v>
      </c>
      <c r="B293" s="10" t="s">
        <v>147</v>
      </c>
      <c r="C293" s="10" t="s">
        <v>411</v>
      </c>
      <c r="D293" s="10" t="s">
        <v>412</v>
      </c>
      <c r="E293" s="10" t="s">
        <v>1535</v>
      </c>
      <c r="F293" s="10" t="s">
        <v>1577</v>
      </c>
      <c r="G293" s="10" t="s">
        <v>1578</v>
      </c>
      <c r="H293" s="10" t="s">
        <v>92</v>
      </c>
      <c r="I293" s="10" t="s">
        <v>1579</v>
      </c>
      <c r="J293" s="24">
        <v>45505</v>
      </c>
      <c r="K293" s="74">
        <v>45627</v>
      </c>
      <c r="L293" s="10" t="s">
        <v>1577</v>
      </c>
      <c r="M293" s="10" t="s">
        <v>1580</v>
      </c>
      <c r="N293" s="10">
        <f t="shared" si="7"/>
        <v>42</v>
      </c>
      <c r="O293" s="23">
        <v>40</v>
      </c>
      <c r="P293" s="10">
        <v>2</v>
      </c>
      <c r="Q293" s="10">
        <v>1</v>
      </c>
      <c r="R293" s="10">
        <v>125</v>
      </c>
      <c r="S293" s="10">
        <v>458</v>
      </c>
      <c r="T293" s="10">
        <v>0</v>
      </c>
      <c r="U293" s="10">
        <v>5</v>
      </c>
      <c r="V293" s="10">
        <v>18</v>
      </c>
      <c r="W293" s="10" t="s">
        <v>1581</v>
      </c>
      <c r="X293" s="10" t="s">
        <v>1582</v>
      </c>
      <c r="Y293" s="10"/>
    </row>
    <row r="294" s="1" customFormat="1" ht="45" spans="1:25">
      <c r="A294" s="9">
        <v>288</v>
      </c>
      <c r="B294" s="10" t="s">
        <v>76</v>
      </c>
      <c r="C294" s="10" t="s">
        <v>77</v>
      </c>
      <c r="D294" s="10" t="s">
        <v>78</v>
      </c>
      <c r="E294" s="10" t="s">
        <v>1535</v>
      </c>
      <c r="F294" s="10" t="s">
        <v>1577</v>
      </c>
      <c r="G294" s="10" t="s">
        <v>1583</v>
      </c>
      <c r="H294" s="10" t="s">
        <v>92</v>
      </c>
      <c r="I294" s="10" t="s">
        <v>1584</v>
      </c>
      <c r="J294" s="24">
        <v>45413</v>
      </c>
      <c r="K294" s="74">
        <v>45628</v>
      </c>
      <c r="L294" s="10" t="s">
        <v>1577</v>
      </c>
      <c r="M294" s="10" t="s">
        <v>1585</v>
      </c>
      <c r="N294" s="10">
        <f t="shared" si="7"/>
        <v>28</v>
      </c>
      <c r="O294" s="23">
        <v>27</v>
      </c>
      <c r="P294" s="10">
        <v>1</v>
      </c>
      <c r="Q294" s="10">
        <v>1</v>
      </c>
      <c r="R294" s="10">
        <v>90</v>
      </c>
      <c r="S294" s="10">
        <v>352</v>
      </c>
      <c r="T294" s="10">
        <v>0</v>
      </c>
      <c r="U294" s="10">
        <v>10</v>
      </c>
      <c r="V294" s="10">
        <v>45</v>
      </c>
      <c r="W294" s="10" t="s">
        <v>1586</v>
      </c>
      <c r="X294" s="10" t="s">
        <v>1587</v>
      </c>
      <c r="Y294" s="10"/>
    </row>
    <row r="295" s="1" customFormat="1" ht="67.5" spans="1:25">
      <c r="A295" s="9">
        <v>289</v>
      </c>
      <c r="B295" s="10" t="s">
        <v>76</v>
      </c>
      <c r="C295" s="10" t="s">
        <v>77</v>
      </c>
      <c r="D295" s="10" t="s">
        <v>78</v>
      </c>
      <c r="E295" s="10" t="s">
        <v>1535</v>
      </c>
      <c r="F295" s="10" t="s">
        <v>1577</v>
      </c>
      <c r="G295" s="10" t="s">
        <v>1588</v>
      </c>
      <c r="H295" s="10" t="s">
        <v>92</v>
      </c>
      <c r="I295" s="10" t="s">
        <v>1589</v>
      </c>
      <c r="J295" s="24">
        <v>45505</v>
      </c>
      <c r="K295" s="74">
        <v>45629</v>
      </c>
      <c r="L295" s="10" t="s">
        <v>1577</v>
      </c>
      <c r="M295" s="10" t="s">
        <v>1590</v>
      </c>
      <c r="N295" s="10">
        <f t="shared" si="7"/>
        <v>21</v>
      </c>
      <c r="O295" s="23">
        <v>20</v>
      </c>
      <c r="P295" s="10">
        <v>1</v>
      </c>
      <c r="Q295" s="10">
        <v>1</v>
      </c>
      <c r="R295" s="10">
        <v>82</v>
      </c>
      <c r="S295" s="10">
        <v>328</v>
      </c>
      <c r="T295" s="10">
        <v>0</v>
      </c>
      <c r="U295" s="10">
        <v>6</v>
      </c>
      <c r="V295" s="10">
        <v>21</v>
      </c>
      <c r="W295" s="10" t="s">
        <v>1591</v>
      </c>
      <c r="X295" s="10" t="s">
        <v>1592</v>
      </c>
      <c r="Y295" s="10"/>
    </row>
    <row r="296" s="1" customFormat="1" ht="45" spans="1:25">
      <c r="A296" s="9">
        <v>290</v>
      </c>
      <c r="B296" s="9" t="s">
        <v>147</v>
      </c>
      <c r="C296" s="10" t="s">
        <v>148</v>
      </c>
      <c r="D296" s="9" t="s">
        <v>149</v>
      </c>
      <c r="E296" s="10" t="s">
        <v>1535</v>
      </c>
      <c r="F296" s="10" t="s">
        <v>1593</v>
      </c>
      <c r="G296" s="10" t="s">
        <v>1594</v>
      </c>
      <c r="H296" s="10" t="s">
        <v>92</v>
      </c>
      <c r="I296" s="10" t="s">
        <v>1595</v>
      </c>
      <c r="J296" s="74">
        <v>45264</v>
      </c>
      <c r="K296" s="24">
        <v>45352</v>
      </c>
      <c r="L296" s="10" t="s">
        <v>1596</v>
      </c>
      <c r="M296" s="10" t="s">
        <v>1597</v>
      </c>
      <c r="N296" s="10">
        <f t="shared" si="7"/>
        <v>130</v>
      </c>
      <c r="O296" s="23">
        <v>100</v>
      </c>
      <c r="P296" s="10">
        <v>30</v>
      </c>
      <c r="Q296" s="10">
        <v>1</v>
      </c>
      <c r="R296" s="10">
        <v>180</v>
      </c>
      <c r="S296" s="10">
        <v>550</v>
      </c>
      <c r="T296" s="10">
        <v>2</v>
      </c>
      <c r="U296" s="10">
        <v>80</v>
      </c>
      <c r="V296" s="10">
        <v>250</v>
      </c>
      <c r="W296" s="10" t="s">
        <v>1598</v>
      </c>
      <c r="X296" s="10" t="s">
        <v>1599</v>
      </c>
      <c r="Y296" s="10"/>
    </row>
    <row r="297" s="1" customFormat="1" ht="45" spans="1:25">
      <c r="A297" s="9">
        <v>291</v>
      </c>
      <c r="B297" s="9" t="s">
        <v>147</v>
      </c>
      <c r="C297" s="10" t="s">
        <v>148</v>
      </c>
      <c r="D297" s="9" t="s">
        <v>149</v>
      </c>
      <c r="E297" s="10" t="s">
        <v>1535</v>
      </c>
      <c r="F297" s="10" t="s">
        <v>1593</v>
      </c>
      <c r="G297" s="10" t="s">
        <v>1600</v>
      </c>
      <c r="H297" s="10" t="s">
        <v>92</v>
      </c>
      <c r="I297" s="10" t="s">
        <v>1601</v>
      </c>
      <c r="J297" s="24">
        <v>45231</v>
      </c>
      <c r="K297" s="24">
        <v>45413</v>
      </c>
      <c r="L297" s="10" t="s">
        <v>1596</v>
      </c>
      <c r="M297" s="10" t="s">
        <v>1602</v>
      </c>
      <c r="N297" s="10">
        <f t="shared" si="7"/>
        <v>13</v>
      </c>
      <c r="O297" s="23">
        <v>10</v>
      </c>
      <c r="P297" s="10">
        <v>3</v>
      </c>
      <c r="Q297" s="10">
        <v>1</v>
      </c>
      <c r="R297" s="10">
        <v>376</v>
      </c>
      <c r="S297" s="10">
        <v>1351</v>
      </c>
      <c r="T297" s="10">
        <v>1</v>
      </c>
      <c r="U297" s="10">
        <v>120</v>
      </c>
      <c r="V297" s="10">
        <v>439</v>
      </c>
      <c r="W297" s="10" t="s">
        <v>1603</v>
      </c>
      <c r="X297" s="10" t="s">
        <v>1599</v>
      </c>
      <c r="Y297" s="10"/>
    </row>
    <row r="298" s="1" customFormat="1" ht="45" spans="1:25">
      <c r="A298" s="9">
        <v>292</v>
      </c>
      <c r="B298" s="9" t="s">
        <v>147</v>
      </c>
      <c r="C298" s="10" t="s">
        <v>148</v>
      </c>
      <c r="D298" s="9" t="s">
        <v>149</v>
      </c>
      <c r="E298" s="10" t="s">
        <v>1535</v>
      </c>
      <c r="F298" s="10" t="s">
        <v>1593</v>
      </c>
      <c r="G298" s="10" t="s">
        <v>1604</v>
      </c>
      <c r="H298" s="10" t="s">
        <v>92</v>
      </c>
      <c r="I298" s="10" t="s">
        <v>1605</v>
      </c>
      <c r="J298" s="24">
        <v>45292</v>
      </c>
      <c r="K298" s="24">
        <v>45413</v>
      </c>
      <c r="L298" s="10" t="s">
        <v>1596</v>
      </c>
      <c r="M298" s="10" t="s">
        <v>1606</v>
      </c>
      <c r="N298" s="10">
        <f t="shared" si="7"/>
        <v>11</v>
      </c>
      <c r="O298" s="23">
        <v>10</v>
      </c>
      <c r="P298" s="10">
        <v>1</v>
      </c>
      <c r="Q298" s="10">
        <v>1</v>
      </c>
      <c r="R298" s="10">
        <v>150</v>
      </c>
      <c r="S298" s="10">
        <v>600</v>
      </c>
      <c r="T298" s="10">
        <v>1</v>
      </c>
      <c r="U298" s="10">
        <v>30</v>
      </c>
      <c r="V298" s="10">
        <v>45</v>
      </c>
      <c r="W298" s="10" t="s">
        <v>1607</v>
      </c>
      <c r="X298" s="10" t="s">
        <v>1599</v>
      </c>
      <c r="Y298" s="10"/>
    </row>
    <row r="299" s="1" customFormat="1" ht="45" spans="1:25">
      <c r="A299" s="9">
        <v>293</v>
      </c>
      <c r="B299" s="10" t="s">
        <v>76</v>
      </c>
      <c r="C299" s="10" t="s">
        <v>77</v>
      </c>
      <c r="D299" s="10" t="s">
        <v>130</v>
      </c>
      <c r="E299" s="10" t="s">
        <v>1535</v>
      </c>
      <c r="F299" s="10" t="s">
        <v>1593</v>
      </c>
      <c r="G299" s="10" t="s">
        <v>1608</v>
      </c>
      <c r="H299" s="10" t="s">
        <v>92</v>
      </c>
      <c r="I299" s="10" t="s">
        <v>1609</v>
      </c>
      <c r="J299" s="24">
        <v>45352</v>
      </c>
      <c r="K299" s="24">
        <v>45444</v>
      </c>
      <c r="L299" s="10" t="s">
        <v>1596</v>
      </c>
      <c r="M299" s="10" t="s">
        <v>1610</v>
      </c>
      <c r="N299" s="10">
        <f t="shared" si="7"/>
        <v>80</v>
      </c>
      <c r="O299" s="23">
        <v>60</v>
      </c>
      <c r="P299" s="10">
        <v>20</v>
      </c>
      <c r="Q299" s="10">
        <v>1</v>
      </c>
      <c r="R299" s="10">
        <v>240</v>
      </c>
      <c r="S299" s="10">
        <v>700</v>
      </c>
      <c r="T299" s="10">
        <v>1</v>
      </c>
      <c r="U299" s="10">
        <v>50</v>
      </c>
      <c r="V299" s="10">
        <v>180</v>
      </c>
      <c r="W299" s="10" t="s">
        <v>1611</v>
      </c>
      <c r="X299" s="10" t="s">
        <v>1559</v>
      </c>
      <c r="Y299" s="10"/>
    </row>
    <row r="300" s="1" customFormat="1" ht="56.25" spans="1:25">
      <c r="A300" s="9">
        <v>294</v>
      </c>
      <c r="B300" s="10" t="s">
        <v>76</v>
      </c>
      <c r="C300" s="10" t="s">
        <v>77</v>
      </c>
      <c r="D300" s="10" t="s">
        <v>78</v>
      </c>
      <c r="E300" s="10" t="s">
        <v>1535</v>
      </c>
      <c r="F300" s="10" t="s">
        <v>1612</v>
      </c>
      <c r="G300" s="10" t="s">
        <v>1613</v>
      </c>
      <c r="H300" s="10" t="s">
        <v>92</v>
      </c>
      <c r="I300" s="10" t="s">
        <v>1614</v>
      </c>
      <c r="J300" s="33">
        <v>45292</v>
      </c>
      <c r="K300" s="33">
        <v>45627</v>
      </c>
      <c r="L300" s="10" t="s">
        <v>1612</v>
      </c>
      <c r="M300" s="10" t="s">
        <v>1615</v>
      </c>
      <c r="N300" s="10">
        <f t="shared" si="7"/>
        <v>45</v>
      </c>
      <c r="O300" s="23">
        <v>45</v>
      </c>
      <c r="P300" s="10">
        <v>0</v>
      </c>
      <c r="Q300" s="10">
        <v>1</v>
      </c>
      <c r="R300" s="10">
        <v>36</v>
      </c>
      <c r="S300" s="10">
        <v>146</v>
      </c>
      <c r="T300" s="10">
        <v>1</v>
      </c>
      <c r="U300" s="10">
        <v>12</v>
      </c>
      <c r="V300" s="10">
        <v>48</v>
      </c>
      <c r="W300" s="10" t="s">
        <v>1616</v>
      </c>
      <c r="X300" s="10" t="s">
        <v>1559</v>
      </c>
      <c r="Y300" s="10"/>
    </row>
    <row r="301" s="1" customFormat="1" ht="56.25" spans="1:25">
      <c r="A301" s="9">
        <v>295</v>
      </c>
      <c r="B301" s="10" t="s">
        <v>76</v>
      </c>
      <c r="C301" s="10" t="s">
        <v>77</v>
      </c>
      <c r="D301" s="10" t="s">
        <v>78</v>
      </c>
      <c r="E301" s="10" t="s">
        <v>1535</v>
      </c>
      <c r="F301" s="10" t="s">
        <v>1612</v>
      </c>
      <c r="G301" s="10" t="s">
        <v>1617</v>
      </c>
      <c r="H301" s="10" t="s">
        <v>92</v>
      </c>
      <c r="I301" s="10" t="s">
        <v>1618</v>
      </c>
      <c r="J301" s="33">
        <v>45292</v>
      </c>
      <c r="K301" s="33">
        <v>45627</v>
      </c>
      <c r="L301" s="10" t="s">
        <v>1612</v>
      </c>
      <c r="M301" s="10" t="s">
        <v>1619</v>
      </c>
      <c r="N301" s="10">
        <f t="shared" si="7"/>
        <v>60</v>
      </c>
      <c r="O301" s="23">
        <v>60</v>
      </c>
      <c r="P301" s="10">
        <v>0</v>
      </c>
      <c r="Q301" s="10">
        <v>1</v>
      </c>
      <c r="R301" s="10">
        <v>417</v>
      </c>
      <c r="S301" s="10">
        <v>1585</v>
      </c>
      <c r="T301" s="10">
        <v>1</v>
      </c>
      <c r="U301" s="10">
        <v>90</v>
      </c>
      <c r="V301" s="10">
        <v>383</v>
      </c>
      <c r="W301" s="10" t="s">
        <v>1620</v>
      </c>
      <c r="X301" s="10" t="s">
        <v>1621</v>
      </c>
      <c r="Y301" s="10"/>
    </row>
    <row r="302" s="1" customFormat="1" ht="45" spans="1:25">
      <c r="A302" s="9">
        <v>296</v>
      </c>
      <c r="B302" s="9" t="s">
        <v>147</v>
      </c>
      <c r="C302" s="14" t="s">
        <v>411</v>
      </c>
      <c r="D302" s="14" t="s">
        <v>412</v>
      </c>
      <c r="E302" s="10" t="s">
        <v>1535</v>
      </c>
      <c r="F302" s="10" t="s">
        <v>1612</v>
      </c>
      <c r="G302" s="10" t="s">
        <v>1622</v>
      </c>
      <c r="H302" s="10" t="s">
        <v>92</v>
      </c>
      <c r="I302" s="10" t="s">
        <v>1623</v>
      </c>
      <c r="J302" s="33">
        <v>45292</v>
      </c>
      <c r="K302" s="33">
        <v>45627</v>
      </c>
      <c r="L302" s="10" t="s">
        <v>1612</v>
      </c>
      <c r="M302" s="10" t="s">
        <v>1624</v>
      </c>
      <c r="N302" s="10">
        <f t="shared" si="7"/>
        <v>35</v>
      </c>
      <c r="O302" s="23">
        <v>35</v>
      </c>
      <c r="P302" s="10">
        <v>0</v>
      </c>
      <c r="Q302" s="10">
        <v>1</v>
      </c>
      <c r="R302" s="10">
        <v>83</v>
      </c>
      <c r="S302" s="10">
        <v>302</v>
      </c>
      <c r="T302" s="10">
        <v>1</v>
      </c>
      <c r="U302" s="10">
        <v>15</v>
      </c>
      <c r="V302" s="10">
        <v>55</v>
      </c>
      <c r="W302" s="10" t="s">
        <v>1558</v>
      </c>
      <c r="X302" s="10" t="s">
        <v>1559</v>
      </c>
      <c r="Y302" s="10"/>
    </row>
    <row r="303" s="1" customFormat="1" ht="56.25" spans="1:25">
      <c r="A303" s="9">
        <v>297</v>
      </c>
      <c r="B303" s="10" t="s">
        <v>76</v>
      </c>
      <c r="C303" s="10" t="s">
        <v>77</v>
      </c>
      <c r="D303" s="10" t="s">
        <v>99</v>
      </c>
      <c r="E303" s="10" t="s">
        <v>1535</v>
      </c>
      <c r="F303" s="10" t="s">
        <v>1612</v>
      </c>
      <c r="G303" s="10" t="s">
        <v>1625</v>
      </c>
      <c r="H303" s="10" t="s">
        <v>92</v>
      </c>
      <c r="I303" s="10" t="s">
        <v>1626</v>
      </c>
      <c r="J303" s="33">
        <v>45292</v>
      </c>
      <c r="K303" s="33">
        <v>45627</v>
      </c>
      <c r="L303" s="10" t="s">
        <v>1612</v>
      </c>
      <c r="M303" s="10" t="s">
        <v>1627</v>
      </c>
      <c r="N303" s="10">
        <f t="shared" si="7"/>
        <v>60</v>
      </c>
      <c r="O303" s="23">
        <v>60</v>
      </c>
      <c r="P303" s="10">
        <v>0</v>
      </c>
      <c r="Q303" s="10">
        <v>1</v>
      </c>
      <c r="R303" s="10">
        <v>40</v>
      </c>
      <c r="S303" s="10">
        <v>134</v>
      </c>
      <c r="T303" s="10">
        <v>1</v>
      </c>
      <c r="U303" s="10">
        <v>6</v>
      </c>
      <c r="V303" s="10">
        <v>24</v>
      </c>
      <c r="W303" s="10" t="s">
        <v>1628</v>
      </c>
      <c r="X303" s="10" t="s">
        <v>1628</v>
      </c>
      <c r="Y303" s="10"/>
    </row>
    <row r="304" s="1" customFormat="1" ht="33.75" spans="1:25">
      <c r="A304" s="9">
        <v>298</v>
      </c>
      <c r="B304" s="9" t="s">
        <v>147</v>
      </c>
      <c r="C304" s="10" t="s">
        <v>148</v>
      </c>
      <c r="D304" s="9" t="s">
        <v>149</v>
      </c>
      <c r="E304" s="10" t="s">
        <v>1535</v>
      </c>
      <c r="F304" s="10" t="s">
        <v>1629</v>
      </c>
      <c r="G304" s="10" t="s">
        <v>1630</v>
      </c>
      <c r="H304" s="10" t="s">
        <v>1631</v>
      </c>
      <c r="I304" s="10" t="s">
        <v>1629</v>
      </c>
      <c r="J304" s="24">
        <v>45292</v>
      </c>
      <c r="K304" s="24">
        <v>45627</v>
      </c>
      <c r="L304" s="10" t="s">
        <v>1629</v>
      </c>
      <c r="M304" s="10" t="s">
        <v>1632</v>
      </c>
      <c r="N304" s="10">
        <f t="shared" si="7"/>
        <v>120</v>
      </c>
      <c r="O304" s="23">
        <v>120</v>
      </c>
      <c r="P304" s="10">
        <v>0</v>
      </c>
      <c r="Q304" s="10">
        <v>1</v>
      </c>
      <c r="R304" s="10">
        <v>220</v>
      </c>
      <c r="S304" s="10">
        <v>800</v>
      </c>
      <c r="T304" s="10">
        <v>1</v>
      </c>
      <c r="U304" s="10">
        <v>68</v>
      </c>
      <c r="V304" s="10">
        <v>291</v>
      </c>
      <c r="W304" s="10" t="s">
        <v>1633</v>
      </c>
      <c r="X304" s="10" t="s">
        <v>1634</v>
      </c>
      <c r="Y304" s="10"/>
    </row>
    <row r="305" s="1" customFormat="1" ht="56.25" spans="1:25">
      <c r="A305" s="9">
        <v>299</v>
      </c>
      <c r="B305" s="10" t="s">
        <v>76</v>
      </c>
      <c r="C305" s="10" t="s">
        <v>77</v>
      </c>
      <c r="D305" s="10" t="s">
        <v>130</v>
      </c>
      <c r="E305" s="10" t="s">
        <v>1535</v>
      </c>
      <c r="F305" s="10" t="s">
        <v>1635</v>
      </c>
      <c r="G305" s="10" t="s">
        <v>1636</v>
      </c>
      <c r="H305" s="10" t="s">
        <v>92</v>
      </c>
      <c r="I305" s="10" t="s">
        <v>1637</v>
      </c>
      <c r="J305" s="33">
        <v>45292</v>
      </c>
      <c r="K305" s="33">
        <v>45627</v>
      </c>
      <c r="L305" s="10" t="s">
        <v>1635</v>
      </c>
      <c r="M305" s="10" t="s">
        <v>1638</v>
      </c>
      <c r="N305" s="10">
        <f t="shared" si="7"/>
        <v>10</v>
      </c>
      <c r="O305" s="23">
        <v>10</v>
      </c>
      <c r="P305" s="10">
        <v>0</v>
      </c>
      <c r="Q305" s="10">
        <v>1</v>
      </c>
      <c r="R305" s="10">
        <v>150</v>
      </c>
      <c r="S305" s="10">
        <v>561</v>
      </c>
      <c r="T305" s="10">
        <v>1</v>
      </c>
      <c r="U305" s="10">
        <v>12</v>
      </c>
      <c r="V305" s="10">
        <v>40</v>
      </c>
      <c r="W305" s="10" t="s">
        <v>1639</v>
      </c>
      <c r="X305" s="10" t="s">
        <v>1640</v>
      </c>
      <c r="Y305" s="10"/>
    </row>
    <row r="306" s="1" customFormat="1" ht="78.75" spans="1:25">
      <c r="A306" s="9">
        <v>300</v>
      </c>
      <c r="B306" s="10" t="s">
        <v>76</v>
      </c>
      <c r="C306" s="10" t="s">
        <v>77</v>
      </c>
      <c r="D306" s="10" t="s">
        <v>89</v>
      </c>
      <c r="E306" s="10" t="s">
        <v>1535</v>
      </c>
      <c r="F306" s="10" t="s">
        <v>1635</v>
      </c>
      <c r="G306" s="10" t="s">
        <v>1641</v>
      </c>
      <c r="H306" s="10" t="s">
        <v>92</v>
      </c>
      <c r="I306" s="10" t="s">
        <v>1635</v>
      </c>
      <c r="J306" s="33">
        <v>45292</v>
      </c>
      <c r="K306" s="33">
        <v>45627</v>
      </c>
      <c r="L306" s="10" t="s">
        <v>1635</v>
      </c>
      <c r="M306" s="10" t="s">
        <v>1642</v>
      </c>
      <c r="N306" s="10">
        <f t="shared" si="7"/>
        <v>70</v>
      </c>
      <c r="O306" s="23">
        <v>70</v>
      </c>
      <c r="P306" s="10">
        <v>0</v>
      </c>
      <c r="Q306" s="10">
        <v>1</v>
      </c>
      <c r="R306" s="10">
        <v>429</v>
      </c>
      <c r="S306" s="10">
        <v>1671</v>
      </c>
      <c r="T306" s="10">
        <v>1</v>
      </c>
      <c r="U306" s="10">
        <v>57</v>
      </c>
      <c r="V306" s="10">
        <v>159</v>
      </c>
      <c r="W306" s="10" t="s">
        <v>1643</v>
      </c>
      <c r="X306" s="10" t="s">
        <v>1644</v>
      </c>
      <c r="Y306" s="10"/>
    </row>
    <row r="307" s="1" customFormat="1" ht="45" spans="1:25">
      <c r="A307" s="9">
        <v>301</v>
      </c>
      <c r="B307" s="10" t="s">
        <v>76</v>
      </c>
      <c r="C307" s="10" t="s">
        <v>77</v>
      </c>
      <c r="D307" s="10" t="s">
        <v>130</v>
      </c>
      <c r="E307" s="10" t="s">
        <v>1535</v>
      </c>
      <c r="F307" s="10" t="s">
        <v>1635</v>
      </c>
      <c r="G307" s="10" t="s">
        <v>1645</v>
      </c>
      <c r="H307" s="10" t="s">
        <v>92</v>
      </c>
      <c r="I307" s="10" t="s">
        <v>1635</v>
      </c>
      <c r="J307" s="33">
        <v>45292</v>
      </c>
      <c r="K307" s="33">
        <v>45627</v>
      </c>
      <c r="L307" s="10" t="s">
        <v>1635</v>
      </c>
      <c r="M307" s="10" t="s">
        <v>1646</v>
      </c>
      <c r="N307" s="10">
        <f t="shared" si="7"/>
        <v>40</v>
      </c>
      <c r="O307" s="23">
        <v>40</v>
      </c>
      <c r="P307" s="10">
        <v>0</v>
      </c>
      <c r="Q307" s="10">
        <v>1</v>
      </c>
      <c r="R307" s="10">
        <v>429</v>
      </c>
      <c r="S307" s="10">
        <v>671</v>
      </c>
      <c r="T307" s="10">
        <v>1</v>
      </c>
      <c r="U307" s="10">
        <v>57</v>
      </c>
      <c r="V307" s="10">
        <v>159</v>
      </c>
      <c r="W307" s="10" t="s">
        <v>1647</v>
      </c>
      <c r="X307" s="10" t="s">
        <v>1648</v>
      </c>
      <c r="Y307" s="10"/>
    </row>
    <row r="308" s="1" customFormat="1" ht="56.25" spans="1:25">
      <c r="A308" s="9">
        <v>302</v>
      </c>
      <c r="B308" s="9" t="s">
        <v>147</v>
      </c>
      <c r="C308" s="10" t="s">
        <v>148</v>
      </c>
      <c r="D308" s="9" t="s">
        <v>149</v>
      </c>
      <c r="E308" s="10" t="s">
        <v>1535</v>
      </c>
      <c r="F308" s="10" t="s">
        <v>1649</v>
      </c>
      <c r="G308" s="10" t="s">
        <v>1650</v>
      </c>
      <c r="H308" s="10" t="s">
        <v>92</v>
      </c>
      <c r="I308" s="10" t="s">
        <v>1649</v>
      </c>
      <c r="J308" s="24">
        <v>45292</v>
      </c>
      <c r="K308" s="24">
        <v>45627</v>
      </c>
      <c r="L308" s="10" t="s">
        <v>1649</v>
      </c>
      <c r="M308" s="10" t="s">
        <v>1651</v>
      </c>
      <c r="N308" s="10">
        <f t="shared" si="7"/>
        <v>60</v>
      </c>
      <c r="O308" s="23">
        <v>50</v>
      </c>
      <c r="P308" s="10">
        <v>10</v>
      </c>
      <c r="Q308" s="10">
        <v>1</v>
      </c>
      <c r="R308" s="10">
        <v>422</v>
      </c>
      <c r="S308" s="10">
        <v>1377</v>
      </c>
      <c r="T308" s="10">
        <v>1</v>
      </c>
      <c r="U308" s="10">
        <v>105</v>
      </c>
      <c r="V308" s="10">
        <v>395</v>
      </c>
      <c r="W308" s="10" t="s">
        <v>1652</v>
      </c>
      <c r="X308" s="10" t="s">
        <v>1653</v>
      </c>
      <c r="Y308" s="10"/>
    </row>
    <row r="309" s="1" customFormat="1" ht="78.75" spans="1:25">
      <c r="A309" s="9">
        <v>303</v>
      </c>
      <c r="B309" s="10" t="s">
        <v>76</v>
      </c>
      <c r="C309" s="10" t="s">
        <v>77</v>
      </c>
      <c r="D309" s="10" t="s">
        <v>78</v>
      </c>
      <c r="E309" s="10" t="s">
        <v>1535</v>
      </c>
      <c r="F309" s="10" t="s">
        <v>1649</v>
      </c>
      <c r="G309" s="10" t="s">
        <v>1654</v>
      </c>
      <c r="H309" s="10" t="s">
        <v>92</v>
      </c>
      <c r="I309" s="10" t="s">
        <v>1655</v>
      </c>
      <c r="J309" s="24">
        <v>45292</v>
      </c>
      <c r="K309" s="24">
        <v>45627</v>
      </c>
      <c r="L309" s="10" t="s">
        <v>1649</v>
      </c>
      <c r="M309" s="10" t="s">
        <v>1656</v>
      </c>
      <c r="N309" s="10">
        <f t="shared" si="7"/>
        <v>40</v>
      </c>
      <c r="O309" s="23">
        <v>36</v>
      </c>
      <c r="P309" s="10">
        <v>4</v>
      </c>
      <c r="Q309" s="10">
        <v>1</v>
      </c>
      <c r="R309" s="10">
        <v>150</v>
      </c>
      <c r="S309" s="10">
        <v>600</v>
      </c>
      <c r="T309" s="10">
        <v>1</v>
      </c>
      <c r="U309" s="10">
        <v>25</v>
      </c>
      <c r="V309" s="10">
        <v>98</v>
      </c>
      <c r="W309" s="10" t="s">
        <v>1657</v>
      </c>
      <c r="X309" s="10" t="s">
        <v>1658</v>
      </c>
      <c r="Y309" s="10"/>
    </row>
    <row r="310" s="1" customFormat="1" ht="33.75" spans="1:25">
      <c r="A310" s="9">
        <v>304</v>
      </c>
      <c r="B310" s="10" t="s">
        <v>76</v>
      </c>
      <c r="C310" s="10" t="s">
        <v>77</v>
      </c>
      <c r="D310" s="10" t="s">
        <v>78</v>
      </c>
      <c r="E310" s="10" t="s">
        <v>1535</v>
      </c>
      <c r="F310" s="10" t="s">
        <v>1659</v>
      </c>
      <c r="G310" s="10" t="s">
        <v>1660</v>
      </c>
      <c r="H310" s="10" t="s">
        <v>82</v>
      </c>
      <c r="I310" s="10" t="s">
        <v>1661</v>
      </c>
      <c r="J310" s="24">
        <v>45292</v>
      </c>
      <c r="K310" s="24">
        <v>45627</v>
      </c>
      <c r="L310" s="10" t="s">
        <v>1659</v>
      </c>
      <c r="M310" s="10" t="s">
        <v>1662</v>
      </c>
      <c r="N310" s="10">
        <f t="shared" si="7"/>
        <v>105</v>
      </c>
      <c r="O310" s="23">
        <v>100</v>
      </c>
      <c r="P310" s="10">
        <v>5</v>
      </c>
      <c r="Q310" s="10">
        <v>1</v>
      </c>
      <c r="R310" s="10">
        <v>428</v>
      </c>
      <c r="S310" s="10">
        <v>2025</v>
      </c>
      <c r="T310" s="10">
        <v>1</v>
      </c>
      <c r="U310" s="10">
        <v>585</v>
      </c>
      <c r="V310" s="10">
        <v>2387</v>
      </c>
      <c r="W310" s="10" t="s">
        <v>1663</v>
      </c>
      <c r="X310" s="10" t="s">
        <v>1664</v>
      </c>
      <c r="Y310" s="10"/>
    </row>
    <row r="311" s="1" customFormat="1" ht="45" spans="1:25">
      <c r="A311" s="9">
        <v>305</v>
      </c>
      <c r="B311" s="9" t="s">
        <v>147</v>
      </c>
      <c r="C311" s="14" t="s">
        <v>411</v>
      </c>
      <c r="D311" s="14" t="s">
        <v>412</v>
      </c>
      <c r="E311" s="10" t="s">
        <v>1535</v>
      </c>
      <c r="F311" s="10" t="s">
        <v>1659</v>
      </c>
      <c r="G311" s="10" t="s">
        <v>1665</v>
      </c>
      <c r="H311" s="10" t="s">
        <v>92</v>
      </c>
      <c r="I311" s="10" t="s">
        <v>1666</v>
      </c>
      <c r="J311" s="24">
        <v>45292</v>
      </c>
      <c r="K311" s="24">
        <v>45627</v>
      </c>
      <c r="L311" s="10" t="s">
        <v>1659</v>
      </c>
      <c r="M311" s="10" t="s">
        <v>1667</v>
      </c>
      <c r="N311" s="10">
        <f t="shared" si="7"/>
        <v>495</v>
      </c>
      <c r="O311" s="23">
        <v>490</v>
      </c>
      <c r="P311" s="10">
        <v>5</v>
      </c>
      <c r="Q311" s="10">
        <v>1</v>
      </c>
      <c r="R311" s="10">
        <v>1028</v>
      </c>
      <c r="S311" s="10">
        <v>4025</v>
      </c>
      <c r="T311" s="10">
        <v>1</v>
      </c>
      <c r="U311" s="10">
        <v>585</v>
      </c>
      <c r="V311" s="10">
        <v>2387</v>
      </c>
      <c r="W311" s="10" t="s">
        <v>1663</v>
      </c>
      <c r="X311" s="10" t="s">
        <v>1664</v>
      </c>
      <c r="Y311" s="10"/>
    </row>
    <row r="312" s="1" customFormat="1" ht="33.75" spans="1:25">
      <c r="A312" s="9">
        <v>306</v>
      </c>
      <c r="B312" s="9" t="s">
        <v>147</v>
      </c>
      <c r="C312" s="10" t="s">
        <v>148</v>
      </c>
      <c r="D312" s="9" t="s">
        <v>149</v>
      </c>
      <c r="E312" s="10" t="s">
        <v>1535</v>
      </c>
      <c r="F312" s="10" t="s">
        <v>1668</v>
      </c>
      <c r="G312" s="10" t="s">
        <v>1669</v>
      </c>
      <c r="H312" s="10" t="s">
        <v>92</v>
      </c>
      <c r="I312" s="10" t="s">
        <v>1668</v>
      </c>
      <c r="J312" s="24">
        <v>45352</v>
      </c>
      <c r="K312" s="24">
        <v>45536</v>
      </c>
      <c r="L312" s="10" t="s">
        <v>1668</v>
      </c>
      <c r="M312" s="10" t="s">
        <v>1670</v>
      </c>
      <c r="N312" s="10">
        <f t="shared" si="7"/>
        <v>80</v>
      </c>
      <c r="O312" s="23">
        <v>50</v>
      </c>
      <c r="P312" s="10">
        <v>30</v>
      </c>
      <c r="Q312" s="10">
        <v>3</v>
      </c>
      <c r="R312" s="10">
        <v>125</v>
      </c>
      <c r="S312" s="10">
        <v>426</v>
      </c>
      <c r="T312" s="10">
        <v>1</v>
      </c>
      <c r="U312" s="10">
        <v>142</v>
      </c>
      <c r="V312" s="10">
        <v>496</v>
      </c>
      <c r="W312" s="10" t="s">
        <v>1671</v>
      </c>
      <c r="X312" s="10" t="s">
        <v>1672</v>
      </c>
      <c r="Y312" s="10"/>
    </row>
    <row r="313" s="1" customFormat="1" ht="33.75" spans="1:25">
      <c r="A313" s="9">
        <v>307</v>
      </c>
      <c r="B313" s="10" t="s">
        <v>76</v>
      </c>
      <c r="C313" s="10" t="s">
        <v>77</v>
      </c>
      <c r="D313" s="10" t="s">
        <v>78</v>
      </c>
      <c r="E313" s="10" t="s">
        <v>1535</v>
      </c>
      <c r="F313" s="10" t="s">
        <v>1668</v>
      </c>
      <c r="G313" s="10" t="s">
        <v>1673</v>
      </c>
      <c r="H313" s="10" t="s">
        <v>92</v>
      </c>
      <c r="I313" s="10" t="s">
        <v>1668</v>
      </c>
      <c r="J313" s="24">
        <v>45352</v>
      </c>
      <c r="K313" s="24">
        <v>45413</v>
      </c>
      <c r="L313" s="10" t="s">
        <v>1668</v>
      </c>
      <c r="M313" s="10" t="s">
        <v>1674</v>
      </c>
      <c r="N313" s="10">
        <f t="shared" si="7"/>
        <v>21</v>
      </c>
      <c r="O313" s="23">
        <v>15</v>
      </c>
      <c r="P313" s="10">
        <v>6</v>
      </c>
      <c r="Q313" s="10">
        <v>1</v>
      </c>
      <c r="R313" s="10">
        <v>264</v>
      </c>
      <c r="S313" s="10">
        <v>945</v>
      </c>
      <c r="T313" s="10">
        <v>1</v>
      </c>
      <c r="U313" s="10">
        <v>46</v>
      </c>
      <c r="V313" s="10">
        <v>186</v>
      </c>
      <c r="W313" s="10" t="s">
        <v>1675</v>
      </c>
      <c r="X313" s="10" t="s">
        <v>1676</v>
      </c>
      <c r="Y313" s="10"/>
    </row>
    <row r="314" s="1" customFormat="1" ht="56.25" spans="1:25">
      <c r="A314" s="9">
        <v>308</v>
      </c>
      <c r="B314" s="10" t="s">
        <v>76</v>
      </c>
      <c r="C314" s="10" t="s">
        <v>77</v>
      </c>
      <c r="D314" s="10" t="s">
        <v>78</v>
      </c>
      <c r="E314" s="10" t="s">
        <v>1535</v>
      </c>
      <c r="F314" s="10" t="s">
        <v>1668</v>
      </c>
      <c r="G314" s="10" t="s">
        <v>1677</v>
      </c>
      <c r="H314" s="10" t="s">
        <v>92</v>
      </c>
      <c r="I314" s="10" t="s">
        <v>1668</v>
      </c>
      <c r="J314" s="24">
        <v>45352</v>
      </c>
      <c r="K314" s="24">
        <v>45444</v>
      </c>
      <c r="L314" s="10" t="s">
        <v>1668</v>
      </c>
      <c r="M314" s="10" t="s">
        <v>1678</v>
      </c>
      <c r="N314" s="10">
        <f t="shared" si="7"/>
        <v>48</v>
      </c>
      <c r="O314" s="23">
        <v>33</v>
      </c>
      <c r="P314" s="10">
        <v>15</v>
      </c>
      <c r="Q314" s="10">
        <v>3</v>
      </c>
      <c r="R314" s="10">
        <v>510</v>
      </c>
      <c r="S314" s="10">
        <v>2151</v>
      </c>
      <c r="T314" s="10">
        <v>1</v>
      </c>
      <c r="U314" s="10">
        <v>142</v>
      </c>
      <c r="V314" s="10">
        <v>496</v>
      </c>
      <c r="W314" s="10" t="s">
        <v>1679</v>
      </c>
      <c r="X314" s="10" t="s">
        <v>1680</v>
      </c>
      <c r="Y314" s="10"/>
    </row>
    <row r="315" s="1" customFormat="1" ht="33.75" spans="1:25">
      <c r="A315" s="9">
        <v>309</v>
      </c>
      <c r="B315" s="10" t="s">
        <v>76</v>
      </c>
      <c r="C315" s="10" t="s">
        <v>77</v>
      </c>
      <c r="D315" s="10" t="s">
        <v>78</v>
      </c>
      <c r="E315" s="10" t="s">
        <v>1535</v>
      </c>
      <c r="F315" s="10" t="s">
        <v>1668</v>
      </c>
      <c r="G315" s="10" t="s">
        <v>1681</v>
      </c>
      <c r="H315" s="10" t="s">
        <v>265</v>
      </c>
      <c r="I315" s="10" t="s">
        <v>1668</v>
      </c>
      <c r="J315" s="24">
        <v>45352</v>
      </c>
      <c r="K315" s="24">
        <v>45444</v>
      </c>
      <c r="L315" s="10" t="s">
        <v>1668</v>
      </c>
      <c r="M315" s="10" t="s">
        <v>1682</v>
      </c>
      <c r="N315" s="10">
        <f t="shared" si="7"/>
        <v>15</v>
      </c>
      <c r="O315" s="23">
        <v>10</v>
      </c>
      <c r="P315" s="10">
        <v>5</v>
      </c>
      <c r="Q315" s="10">
        <v>3</v>
      </c>
      <c r="R315" s="10">
        <v>510</v>
      </c>
      <c r="S315" s="10">
        <v>2151</v>
      </c>
      <c r="T315" s="10">
        <v>3</v>
      </c>
      <c r="U315" s="10">
        <v>142</v>
      </c>
      <c r="V315" s="10">
        <v>496</v>
      </c>
      <c r="W315" s="10" t="s">
        <v>1683</v>
      </c>
      <c r="X315" s="10" t="s">
        <v>1680</v>
      </c>
      <c r="Y315" s="10"/>
    </row>
    <row r="316" s="1" customFormat="1" ht="22.5" spans="1:25">
      <c r="A316" s="9">
        <v>310</v>
      </c>
      <c r="B316" s="10" t="s">
        <v>76</v>
      </c>
      <c r="C316" s="10" t="s">
        <v>77</v>
      </c>
      <c r="D316" s="10" t="s">
        <v>78</v>
      </c>
      <c r="E316" s="10" t="s">
        <v>1535</v>
      </c>
      <c r="F316" s="10" t="s">
        <v>1684</v>
      </c>
      <c r="G316" s="10" t="s">
        <v>1685</v>
      </c>
      <c r="H316" s="10" t="s">
        <v>389</v>
      </c>
      <c r="I316" s="10" t="s">
        <v>1684</v>
      </c>
      <c r="J316" s="24">
        <v>45292</v>
      </c>
      <c r="K316" s="24">
        <v>45627</v>
      </c>
      <c r="L316" s="10" t="s">
        <v>1684</v>
      </c>
      <c r="M316" s="10" t="s">
        <v>1686</v>
      </c>
      <c r="N316" s="10">
        <f t="shared" si="7"/>
        <v>120</v>
      </c>
      <c r="O316" s="23">
        <v>120</v>
      </c>
      <c r="P316" s="10">
        <v>0</v>
      </c>
      <c r="Q316" s="10">
        <v>1</v>
      </c>
      <c r="R316" s="10">
        <v>303</v>
      </c>
      <c r="S316" s="10">
        <v>986</v>
      </c>
      <c r="T316" s="10">
        <v>1</v>
      </c>
      <c r="U316" s="10">
        <v>101</v>
      </c>
      <c r="V316" s="10">
        <v>381</v>
      </c>
      <c r="W316" s="10" t="s">
        <v>1687</v>
      </c>
      <c r="X316" s="10" t="s">
        <v>1688</v>
      </c>
      <c r="Y316" s="10"/>
    </row>
    <row r="317" s="1" customFormat="1" ht="45" spans="1:25">
      <c r="A317" s="9">
        <v>311</v>
      </c>
      <c r="B317" s="10" t="s">
        <v>76</v>
      </c>
      <c r="C317" s="10" t="s">
        <v>77</v>
      </c>
      <c r="D317" s="10" t="s">
        <v>130</v>
      </c>
      <c r="E317" s="10" t="s">
        <v>1535</v>
      </c>
      <c r="F317" s="10" t="s">
        <v>1684</v>
      </c>
      <c r="G317" s="10" t="s">
        <v>1689</v>
      </c>
      <c r="H317" s="10" t="s">
        <v>92</v>
      </c>
      <c r="I317" s="10" t="s">
        <v>1684</v>
      </c>
      <c r="J317" s="24">
        <v>45292</v>
      </c>
      <c r="K317" s="24">
        <v>45627</v>
      </c>
      <c r="L317" s="10" t="s">
        <v>1684</v>
      </c>
      <c r="M317" s="10" t="s">
        <v>1690</v>
      </c>
      <c r="N317" s="10">
        <f t="shared" si="7"/>
        <v>80</v>
      </c>
      <c r="O317" s="23">
        <v>80</v>
      </c>
      <c r="P317" s="10">
        <v>0</v>
      </c>
      <c r="Q317" s="10">
        <v>1</v>
      </c>
      <c r="R317" s="10">
        <v>303</v>
      </c>
      <c r="S317" s="10">
        <v>986</v>
      </c>
      <c r="T317" s="10">
        <v>1</v>
      </c>
      <c r="U317" s="10">
        <v>101</v>
      </c>
      <c r="V317" s="10">
        <v>381</v>
      </c>
      <c r="W317" s="10" t="s">
        <v>1691</v>
      </c>
      <c r="X317" s="10" t="s">
        <v>1692</v>
      </c>
      <c r="Y317" s="10"/>
    </row>
    <row r="318" s="1" customFormat="1" ht="33.75" spans="1:25">
      <c r="A318" s="9">
        <v>312</v>
      </c>
      <c r="B318" s="10" t="s">
        <v>76</v>
      </c>
      <c r="C318" s="10" t="s">
        <v>77</v>
      </c>
      <c r="D318" s="10" t="s">
        <v>78</v>
      </c>
      <c r="E318" s="10" t="s">
        <v>1535</v>
      </c>
      <c r="F318" s="10" t="s">
        <v>1684</v>
      </c>
      <c r="G318" s="10" t="s">
        <v>1693</v>
      </c>
      <c r="H318" s="10" t="s">
        <v>92</v>
      </c>
      <c r="I318" s="10" t="s">
        <v>1684</v>
      </c>
      <c r="J318" s="24">
        <v>45292</v>
      </c>
      <c r="K318" s="24">
        <v>45627</v>
      </c>
      <c r="L318" s="10" t="s">
        <v>1684</v>
      </c>
      <c r="M318" s="10" t="s">
        <v>1694</v>
      </c>
      <c r="N318" s="10">
        <f t="shared" si="7"/>
        <v>90</v>
      </c>
      <c r="O318" s="23">
        <v>90</v>
      </c>
      <c r="P318" s="10">
        <v>0</v>
      </c>
      <c r="Q318" s="10">
        <v>1</v>
      </c>
      <c r="R318" s="10">
        <v>303</v>
      </c>
      <c r="S318" s="10">
        <v>986</v>
      </c>
      <c r="T318" s="10">
        <v>1</v>
      </c>
      <c r="U318" s="10">
        <v>101</v>
      </c>
      <c r="V318" s="10">
        <v>381</v>
      </c>
      <c r="W318" s="10" t="s">
        <v>1695</v>
      </c>
      <c r="X318" s="10" t="s">
        <v>1688</v>
      </c>
      <c r="Y318" s="10"/>
    </row>
    <row r="319" s="1" customFormat="1" ht="45" spans="1:25">
      <c r="A319" s="9">
        <v>313</v>
      </c>
      <c r="B319" s="10" t="s">
        <v>76</v>
      </c>
      <c r="C319" s="10" t="s">
        <v>77</v>
      </c>
      <c r="D319" s="10" t="s">
        <v>78</v>
      </c>
      <c r="E319" s="10" t="s">
        <v>1696</v>
      </c>
      <c r="F319" s="10" t="s">
        <v>1697</v>
      </c>
      <c r="G319" s="10" t="s">
        <v>1698</v>
      </c>
      <c r="H319" s="10" t="s">
        <v>92</v>
      </c>
      <c r="I319" s="10" t="s">
        <v>1699</v>
      </c>
      <c r="J319" s="24">
        <v>45566</v>
      </c>
      <c r="K319" s="24">
        <v>45597</v>
      </c>
      <c r="L319" s="10" t="s">
        <v>1700</v>
      </c>
      <c r="M319" s="10" t="s">
        <v>1701</v>
      </c>
      <c r="N319" s="10">
        <f t="shared" ref="N319:N366" si="8">O319+P319</f>
        <v>18</v>
      </c>
      <c r="O319" s="23">
        <v>18</v>
      </c>
      <c r="P319" s="10">
        <v>0</v>
      </c>
      <c r="Q319" s="10">
        <v>1</v>
      </c>
      <c r="R319" s="10">
        <v>38</v>
      </c>
      <c r="S319" s="10">
        <v>160</v>
      </c>
      <c r="T319" s="10">
        <v>0</v>
      </c>
      <c r="U319" s="10">
        <v>11</v>
      </c>
      <c r="V319" s="10">
        <v>38</v>
      </c>
      <c r="W319" s="10" t="s">
        <v>1702</v>
      </c>
      <c r="X319" s="14" t="s">
        <v>1703</v>
      </c>
      <c r="Y319" s="10"/>
    </row>
    <row r="320" s="1" customFormat="1" ht="56.25" spans="1:25">
      <c r="A320" s="9">
        <v>314</v>
      </c>
      <c r="B320" s="10" t="s">
        <v>76</v>
      </c>
      <c r="C320" s="10" t="s">
        <v>77</v>
      </c>
      <c r="D320" s="10" t="s">
        <v>89</v>
      </c>
      <c r="E320" s="10" t="s">
        <v>1696</v>
      </c>
      <c r="F320" s="10" t="s">
        <v>1704</v>
      </c>
      <c r="G320" s="10" t="s">
        <v>1705</v>
      </c>
      <c r="H320" s="10" t="s">
        <v>92</v>
      </c>
      <c r="I320" s="10" t="s">
        <v>1706</v>
      </c>
      <c r="J320" s="24">
        <v>45352</v>
      </c>
      <c r="K320" s="24">
        <v>45627</v>
      </c>
      <c r="L320" s="10" t="s">
        <v>1707</v>
      </c>
      <c r="M320" s="10" t="s">
        <v>1708</v>
      </c>
      <c r="N320" s="10">
        <f t="shared" si="8"/>
        <v>30</v>
      </c>
      <c r="O320" s="23">
        <v>30</v>
      </c>
      <c r="P320" s="10">
        <v>0</v>
      </c>
      <c r="Q320" s="10">
        <v>1</v>
      </c>
      <c r="R320" s="10">
        <v>430</v>
      </c>
      <c r="S320" s="10">
        <v>2200</v>
      </c>
      <c r="T320" s="10">
        <v>0</v>
      </c>
      <c r="U320" s="10">
        <v>50</v>
      </c>
      <c r="V320" s="10">
        <v>180</v>
      </c>
      <c r="W320" s="10" t="s">
        <v>1709</v>
      </c>
      <c r="X320" s="10" t="s">
        <v>1710</v>
      </c>
      <c r="Y320" s="10"/>
    </row>
    <row r="321" s="1" customFormat="1" ht="56.25" spans="1:25">
      <c r="A321" s="9">
        <v>315</v>
      </c>
      <c r="B321" s="10" t="s">
        <v>76</v>
      </c>
      <c r="C321" s="10" t="s">
        <v>77</v>
      </c>
      <c r="D321" s="10" t="s">
        <v>89</v>
      </c>
      <c r="E321" s="10" t="s">
        <v>1696</v>
      </c>
      <c r="F321" s="10" t="s">
        <v>1711</v>
      </c>
      <c r="G321" s="10" t="s">
        <v>1712</v>
      </c>
      <c r="H321" s="10" t="s">
        <v>92</v>
      </c>
      <c r="I321" s="10" t="s">
        <v>1711</v>
      </c>
      <c r="J321" s="24">
        <v>45352</v>
      </c>
      <c r="K321" s="24">
        <v>45627</v>
      </c>
      <c r="L321" s="10" t="s">
        <v>1713</v>
      </c>
      <c r="M321" s="10" t="s">
        <v>1714</v>
      </c>
      <c r="N321" s="10">
        <f t="shared" si="8"/>
        <v>28</v>
      </c>
      <c r="O321" s="23">
        <v>28</v>
      </c>
      <c r="P321" s="10">
        <v>0</v>
      </c>
      <c r="Q321" s="10">
        <v>1</v>
      </c>
      <c r="R321" s="10">
        <v>223</v>
      </c>
      <c r="S321" s="10">
        <v>1028</v>
      </c>
      <c r="T321" s="10">
        <v>0</v>
      </c>
      <c r="U321" s="10">
        <v>38</v>
      </c>
      <c r="V321" s="10">
        <v>145</v>
      </c>
      <c r="W321" s="10" t="s">
        <v>1715</v>
      </c>
      <c r="X321" s="10" t="s">
        <v>1716</v>
      </c>
      <c r="Y321" s="10"/>
    </row>
    <row r="322" s="1" customFormat="1" ht="56.25" spans="1:25">
      <c r="A322" s="9">
        <v>316</v>
      </c>
      <c r="B322" s="10" t="s">
        <v>76</v>
      </c>
      <c r="C322" s="10" t="s">
        <v>77</v>
      </c>
      <c r="D322" s="10" t="s">
        <v>89</v>
      </c>
      <c r="E322" s="10" t="s">
        <v>1696</v>
      </c>
      <c r="F322" s="10" t="s">
        <v>1717</v>
      </c>
      <c r="G322" s="10" t="s">
        <v>1718</v>
      </c>
      <c r="H322" s="10" t="s">
        <v>92</v>
      </c>
      <c r="I322" s="10" t="s">
        <v>1717</v>
      </c>
      <c r="J322" s="24">
        <v>45413</v>
      </c>
      <c r="K322" s="24">
        <v>45536</v>
      </c>
      <c r="L322" s="10" t="s">
        <v>1719</v>
      </c>
      <c r="M322" s="10" t="s">
        <v>1720</v>
      </c>
      <c r="N322" s="10">
        <f t="shared" si="8"/>
        <v>37</v>
      </c>
      <c r="O322" s="23">
        <v>37</v>
      </c>
      <c r="P322" s="10">
        <v>0</v>
      </c>
      <c r="Q322" s="10">
        <v>1</v>
      </c>
      <c r="R322" s="10">
        <v>63</v>
      </c>
      <c r="S322" s="10">
        <v>252</v>
      </c>
      <c r="T322" s="10">
        <v>0</v>
      </c>
      <c r="U322" s="10">
        <v>13</v>
      </c>
      <c r="V322" s="10">
        <v>41</v>
      </c>
      <c r="W322" s="10" t="s">
        <v>1721</v>
      </c>
      <c r="X322" s="10" t="s">
        <v>1722</v>
      </c>
      <c r="Y322" s="10"/>
    </row>
    <row r="323" s="1" customFormat="1" ht="45" spans="1:25">
      <c r="A323" s="9">
        <v>317</v>
      </c>
      <c r="B323" s="10" t="s">
        <v>76</v>
      </c>
      <c r="C323" s="10" t="s">
        <v>77</v>
      </c>
      <c r="D323" s="10" t="s">
        <v>78</v>
      </c>
      <c r="E323" s="10" t="s">
        <v>1696</v>
      </c>
      <c r="F323" s="10" t="s">
        <v>1723</v>
      </c>
      <c r="G323" s="10" t="s">
        <v>1724</v>
      </c>
      <c r="H323" s="10" t="s">
        <v>92</v>
      </c>
      <c r="I323" s="10" t="s">
        <v>1723</v>
      </c>
      <c r="J323" s="24">
        <v>45352</v>
      </c>
      <c r="K323" s="24">
        <v>45627</v>
      </c>
      <c r="L323" s="10" t="s">
        <v>1725</v>
      </c>
      <c r="M323" s="10" t="s">
        <v>1726</v>
      </c>
      <c r="N323" s="10">
        <f t="shared" si="8"/>
        <v>40</v>
      </c>
      <c r="O323" s="23">
        <v>40</v>
      </c>
      <c r="P323" s="10">
        <v>0</v>
      </c>
      <c r="Q323" s="10">
        <v>1</v>
      </c>
      <c r="R323" s="10">
        <v>625</v>
      </c>
      <c r="S323" s="10">
        <v>5570</v>
      </c>
      <c r="T323" s="10">
        <v>1</v>
      </c>
      <c r="U323" s="10">
        <v>72</v>
      </c>
      <c r="V323" s="10">
        <v>647</v>
      </c>
      <c r="W323" s="10" t="s">
        <v>1727</v>
      </c>
      <c r="X323" s="14" t="s">
        <v>1703</v>
      </c>
      <c r="Y323" s="10"/>
    </row>
    <row r="324" s="1" customFormat="1" ht="67.5" spans="1:25">
      <c r="A324" s="9">
        <v>318</v>
      </c>
      <c r="B324" s="9" t="s">
        <v>147</v>
      </c>
      <c r="C324" s="9" t="s">
        <v>867</v>
      </c>
      <c r="D324" s="20" t="s">
        <v>868</v>
      </c>
      <c r="E324" s="10" t="s">
        <v>1728</v>
      </c>
      <c r="F324" s="10" t="s">
        <v>1729</v>
      </c>
      <c r="G324" s="10" t="s">
        <v>1730</v>
      </c>
      <c r="H324" s="10" t="s">
        <v>92</v>
      </c>
      <c r="I324" s="10" t="s">
        <v>1729</v>
      </c>
      <c r="J324" s="24">
        <v>45352</v>
      </c>
      <c r="K324" s="24">
        <v>45627</v>
      </c>
      <c r="L324" s="10" t="s">
        <v>1731</v>
      </c>
      <c r="M324" s="10" t="s">
        <v>1732</v>
      </c>
      <c r="N324" s="10">
        <f t="shared" si="8"/>
        <v>50</v>
      </c>
      <c r="O324" s="23">
        <v>50</v>
      </c>
      <c r="P324" s="10">
        <v>0</v>
      </c>
      <c r="Q324" s="10">
        <v>1</v>
      </c>
      <c r="R324" s="10">
        <v>458</v>
      </c>
      <c r="S324" s="10">
        <v>1718</v>
      </c>
      <c r="T324" s="10">
        <v>0</v>
      </c>
      <c r="U324" s="10">
        <v>63</v>
      </c>
      <c r="V324" s="10">
        <v>240</v>
      </c>
      <c r="W324" s="10" t="s">
        <v>1733</v>
      </c>
      <c r="X324" s="10" t="s">
        <v>1734</v>
      </c>
      <c r="Y324" s="10"/>
    </row>
    <row r="325" s="1" customFormat="1" ht="67.5" spans="1:25">
      <c r="A325" s="9">
        <v>319</v>
      </c>
      <c r="B325" s="9" t="s">
        <v>147</v>
      </c>
      <c r="C325" s="10" t="s">
        <v>148</v>
      </c>
      <c r="D325" s="9" t="s">
        <v>149</v>
      </c>
      <c r="E325" s="10" t="s">
        <v>1696</v>
      </c>
      <c r="F325" s="10" t="s">
        <v>1735</v>
      </c>
      <c r="G325" s="10" t="s">
        <v>1736</v>
      </c>
      <c r="H325" s="10" t="s">
        <v>92</v>
      </c>
      <c r="I325" s="10" t="s">
        <v>1735</v>
      </c>
      <c r="J325" s="24">
        <v>45352</v>
      </c>
      <c r="K325" s="24">
        <v>45627</v>
      </c>
      <c r="L325" s="10" t="s">
        <v>1737</v>
      </c>
      <c r="M325" s="10" t="s">
        <v>1738</v>
      </c>
      <c r="N325" s="10">
        <f t="shared" si="8"/>
        <v>38</v>
      </c>
      <c r="O325" s="23">
        <v>38</v>
      </c>
      <c r="P325" s="10">
        <v>0</v>
      </c>
      <c r="Q325" s="10">
        <v>1</v>
      </c>
      <c r="R325" s="10">
        <v>460</v>
      </c>
      <c r="S325" s="10">
        <v>1760</v>
      </c>
      <c r="T325" s="10">
        <v>0</v>
      </c>
      <c r="U325" s="10">
        <v>70</v>
      </c>
      <c r="V325" s="10">
        <v>267</v>
      </c>
      <c r="W325" s="10" t="s">
        <v>1739</v>
      </c>
      <c r="X325" s="10" t="s">
        <v>1734</v>
      </c>
      <c r="Y325" s="10"/>
    </row>
    <row r="326" s="1" customFormat="1" ht="56.25" spans="1:25">
      <c r="A326" s="9">
        <v>320</v>
      </c>
      <c r="B326" s="9" t="s">
        <v>147</v>
      </c>
      <c r="C326" s="14" t="s">
        <v>411</v>
      </c>
      <c r="D326" s="14" t="s">
        <v>412</v>
      </c>
      <c r="E326" s="16" t="s">
        <v>1696</v>
      </c>
      <c r="F326" s="16" t="s">
        <v>1740</v>
      </c>
      <c r="G326" s="16" t="s">
        <v>1741</v>
      </c>
      <c r="H326" s="16" t="s">
        <v>92</v>
      </c>
      <c r="I326" s="11" t="s">
        <v>1740</v>
      </c>
      <c r="J326" s="24">
        <v>45352</v>
      </c>
      <c r="K326" s="24">
        <v>45627</v>
      </c>
      <c r="L326" s="11" t="s">
        <v>1742</v>
      </c>
      <c r="M326" s="11" t="s">
        <v>1743</v>
      </c>
      <c r="N326" s="10">
        <f t="shared" si="8"/>
        <v>28</v>
      </c>
      <c r="O326" s="35">
        <v>28</v>
      </c>
      <c r="P326" s="10">
        <v>0</v>
      </c>
      <c r="Q326" s="11">
        <v>1</v>
      </c>
      <c r="R326" s="11">
        <v>185</v>
      </c>
      <c r="S326" s="11">
        <v>762</v>
      </c>
      <c r="T326" s="11">
        <v>0</v>
      </c>
      <c r="U326" s="11">
        <v>23</v>
      </c>
      <c r="V326" s="11">
        <v>99</v>
      </c>
      <c r="W326" s="16" t="s">
        <v>1744</v>
      </c>
      <c r="X326" s="16" t="s">
        <v>1745</v>
      </c>
      <c r="Y326" s="10"/>
    </row>
    <row r="327" s="1" customFormat="1" ht="45" spans="1:25">
      <c r="A327" s="9">
        <v>321</v>
      </c>
      <c r="B327" s="9" t="s">
        <v>147</v>
      </c>
      <c r="C327" s="14" t="s">
        <v>411</v>
      </c>
      <c r="D327" s="14" t="s">
        <v>412</v>
      </c>
      <c r="E327" s="16" t="s">
        <v>1696</v>
      </c>
      <c r="F327" s="16" t="s">
        <v>1746</v>
      </c>
      <c r="G327" s="16" t="s">
        <v>1747</v>
      </c>
      <c r="H327" s="16" t="s">
        <v>92</v>
      </c>
      <c r="I327" s="16" t="s">
        <v>1746</v>
      </c>
      <c r="J327" s="16" t="s">
        <v>102</v>
      </c>
      <c r="K327" s="16" t="s">
        <v>84</v>
      </c>
      <c r="L327" s="16" t="s">
        <v>1748</v>
      </c>
      <c r="M327" s="16" t="s">
        <v>1749</v>
      </c>
      <c r="N327" s="10">
        <f t="shared" si="8"/>
        <v>50</v>
      </c>
      <c r="O327" s="38">
        <v>50</v>
      </c>
      <c r="P327" s="16">
        <v>0</v>
      </c>
      <c r="Q327" s="16">
        <v>1</v>
      </c>
      <c r="R327" s="16">
        <v>508</v>
      </c>
      <c r="S327" s="16">
        <v>1985</v>
      </c>
      <c r="T327" s="16">
        <v>1</v>
      </c>
      <c r="U327" s="16">
        <v>90</v>
      </c>
      <c r="V327" s="16">
        <v>326</v>
      </c>
      <c r="W327" s="16" t="s">
        <v>1750</v>
      </c>
      <c r="X327" s="16" t="s">
        <v>1751</v>
      </c>
      <c r="Y327" s="10"/>
    </row>
    <row r="328" s="1" customFormat="1" ht="56.25" spans="1:25">
      <c r="A328" s="9">
        <v>322</v>
      </c>
      <c r="B328" s="10" t="s">
        <v>76</v>
      </c>
      <c r="C328" s="10" t="s">
        <v>77</v>
      </c>
      <c r="D328" s="10" t="s">
        <v>130</v>
      </c>
      <c r="E328" s="16" t="s">
        <v>1696</v>
      </c>
      <c r="F328" s="29" t="s">
        <v>1752</v>
      </c>
      <c r="G328" s="29" t="s">
        <v>1753</v>
      </c>
      <c r="H328" s="29" t="s">
        <v>92</v>
      </c>
      <c r="I328" s="29" t="s">
        <v>1754</v>
      </c>
      <c r="J328" s="24">
        <v>45352</v>
      </c>
      <c r="K328" s="24">
        <v>45627</v>
      </c>
      <c r="L328" s="16" t="s">
        <v>1755</v>
      </c>
      <c r="M328" s="29" t="s">
        <v>1756</v>
      </c>
      <c r="N328" s="10">
        <f t="shared" si="8"/>
        <v>10</v>
      </c>
      <c r="O328" s="28">
        <v>10</v>
      </c>
      <c r="P328" s="29">
        <v>0</v>
      </c>
      <c r="Q328" s="29">
        <v>1</v>
      </c>
      <c r="R328" s="29">
        <v>82</v>
      </c>
      <c r="S328" s="29">
        <v>413</v>
      </c>
      <c r="T328" s="29">
        <v>0</v>
      </c>
      <c r="U328" s="29">
        <v>13</v>
      </c>
      <c r="V328" s="29">
        <v>65</v>
      </c>
      <c r="W328" s="29" t="s">
        <v>1757</v>
      </c>
      <c r="X328" s="29" t="s">
        <v>1758</v>
      </c>
      <c r="Y328" s="10"/>
    </row>
    <row r="329" s="1" customFormat="1" ht="45" spans="1:25">
      <c r="A329" s="9">
        <v>323</v>
      </c>
      <c r="B329" s="9" t="s">
        <v>147</v>
      </c>
      <c r="C329" s="14" t="s">
        <v>411</v>
      </c>
      <c r="D329" s="14" t="s">
        <v>412</v>
      </c>
      <c r="E329" s="10" t="s">
        <v>1696</v>
      </c>
      <c r="F329" s="10" t="s">
        <v>1759</v>
      </c>
      <c r="G329" s="10" t="s">
        <v>1760</v>
      </c>
      <c r="H329" s="10" t="s">
        <v>1761</v>
      </c>
      <c r="I329" s="10" t="s">
        <v>1762</v>
      </c>
      <c r="J329" s="24">
        <v>45261</v>
      </c>
      <c r="K329" s="24">
        <v>45627</v>
      </c>
      <c r="L329" s="10" t="s">
        <v>1763</v>
      </c>
      <c r="M329" s="10" t="s">
        <v>1764</v>
      </c>
      <c r="N329" s="10">
        <f t="shared" si="8"/>
        <v>10</v>
      </c>
      <c r="O329" s="23">
        <v>10</v>
      </c>
      <c r="P329" s="10">
        <v>0</v>
      </c>
      <c r="Q329" s="10">
        <v>1</v>
      </c>
      <c r="R329" s="10">
        <v>30</v>
      </c>
      <c r="S329" s="10">
        <v>130</v>
      </c>
      <c r="T329" s="10">
        <v>1</v>
      </c>
      <c r="U329" s="10">
        <v>6</v>
      </c>
      <c r="V329" s="10">
        <v>20</v>
      </c>
      <c r="W329" s="10" t="s">
        <v>1765</v>
      </c>
      <c r="X329" s="10" t="s">
        <v>1703</v>
      </c>
      <c r="Y329" s="10"/>
    </row>
    <row r="330" s="1" customFormat="1" ht="56.25" spans="1:25">
      <c r="A330" s="9">
        <v>324</v>
      </c>
      <c r="B330" s="10" t="s">
        <v>76</v>
      </c>
      <c r="C330" s="10" t="s">
        <v>77</v>
      </c>
      <c r="D330" s="10" t="s">
        <v>89</v>
      </c>
      <c r="E330" s="10" t="s">
        <v>1696</v>
      </c>
      <c r="F330" s="10" t="s">
        <v>1766</v>
      </c>
      <c r="G330" s="10" t="s">
        <v>1767</v>
      </c>
      <c r="H330" s="10" t="s">
        <v>181</v>
      </c>
      <c r="I330" s="10" t="s">
        <v>1766</v>
      </c>
      <c r="J330" s="24">
        <v>45352</v>
      </c>
      <c r="K330" s="24">
        <v>45627</v>
      </c>
      <c r="L330" s="10" t="s">
        <v>1766</v>
      </c>
      <c r="M330" s="10" t="s">
        <v>1768</v>
      </c>
      <c r="N330" s="10">
        <f t="shared" si="8"/>
        <v>20</v>
      </c>
      <c r="O330" s="23">
        <v>20</v>
      </c>
      <c r="P330" s="10">
        <v>0</v>
      </c>
      <c r="Q330" s="10">
        <v>1</v>
      </c>
      <c r="R330" s="10">
        <v>510</v>
      </c>
      <c r="S330" s="10">
        <v>1993</v>
      </c>
      <c r="T330" s="10">
        <v>0</v>
      </c>
      <c r="U330" s="10">
        <v>89</v>
      </c>
      <c r="V330" s="10">
        <v>310</v>
      </c>
      <c r="W330" s="10" t="s">
        <v>1769</v>
      </c>
      <c r="X330" s="10" t="s">
        <v>1770</v>
      </c>
      <c r="Y330" s="10"/>
    </row>
    <row r="331" s="1" customFormat="1" ht="56.25" spans="1:25">
      <c r="A331" s="9">
        <v>325</v>
      </c>
      <c r="B331" s="10" t="s">
        <v>76</v>
      </c>
      <c r="C331" s="10" t="s">
        <v>77</v>
      </c>
      <c r="D331" s="10" t="s">
        <v>78</v>
      </c>
      <c r="E331" s="10" t="s">
        <v>1696</v>
      </c>
      <c r="F331" s="10" t="s">
        <v>1771</v>
      </c>
      <c r="G331" s="10" t="s">
        <v>1772</v>
      </c>
      <c r="H331" s="10" t="s">
        <v>92</v>
      </c>
      <c r="I331" s="10" t="s">
        <v>1771</v>
      </c>
      <c r="J331" s="24">
        <v>45413</v>
      </c>
      <c r="K331" s="24">
        <v>45504</v>
      </c>
      <c r="L331" s="10" t="s">
        <v>1773</v>
      </c>
      <c r="M331" s="10" t="s">
        <v>1774</v>
      </c>
      <c r="N331" s="10">
        <f t="shared" si="8"/>
        <v>70</v>
      </c>
      <c r="O331" s="23">
        <v>40</v>
      </c>
      <c r="P331" s="10">
        <v>30</v>
      </c>
      <c r="Q331" s="10">
        <v>1</v>
      </c>
      <c r="R331" s="10">
        <v>490</v>
      </c>
      <c r="S331" s="10">
        <v>1723</v>
      </c>
      <c r="T331" s="10">
        <v>1</v>
      </c>
      <c r="U331" s="10">
        <v>77</v>
      </c>
      <c r="V331" s="10">
        <v>254</v>
      </c>
      <c r="W331" s="10" t="s">
        <v>1775</v>
      </c>
      <c r="X331" s="10" t="s">
        <v>1776</v>
      </c>
      <c r="Y331" s="10"/>
    </row>
    <row r="332" s="1" customFormat="1" ht="56.25" spans="1:25">
      <c r="A332" s="9">
        <v>326</v>
      </c>
      <c r="B332" s="10" t="s">
        <v>76</v>
      </c>
      <c r="C332" s="10" t="s">
        <v>77</v>
      </c>
      <c r="D332" s="10" t="s">
        <v>89</v>
      </c>
      <c r="E332" s="9" t="s">
        <v>1777</v>
      </c>
      <c r="F332" s="9" t="s">
        <v>1778</v>
      </c>
      <c r="G332" s="9" t="s">
        <v>1779</v>
      </c>
      <c r="H332" s="9" t="s">
        <v>389</v>
      </c>
      <c r="I332" s="9" t="s">
        <v>1780</v>
      </c>
      <c r="J332" s="24">
        <v>45413</v>
      </c>
      <c r="K332" s="24">
        <v>45627</v>
      </c>
      <c r="L332" s="9" t="s">
        <v>1778</v>
      </c>
      <c r="M332" s="9" t="s">
        <v>1781</v>
      </c>
      <c r="N332" s="10">
        <f t="shared" si="8"/>
        <v>10</v>
      </c>
      <c r="O332" s="34">
        <v>8</v>
      </c>
      <c r="P332" s="9">
        <v>2</v>
      </c>
      <c r="Q332" s="9">
        <v>1</v>
      </c>
      <c r="R332" s="9">
        <v>65</v>
      </c>
      <c r="S332" s="9">
        <v>206</v>
      </c>
      <c r="T332" s="9">
        <v>1</v>
      </c>
      <c r="U332" s="9">
        <v>8</v>
      </c>
      <c r="V332" s="9">
        <v>32</v>
      </c>
      <c r="W332" s="9" t="s">
        <v>1782</v>
      </c>
      <c r="X332" s="9" t="s">
        <v>1783</v>
      </c>
      <c r="Y332" s="10"/>
    </row>
    <row r="333" s="1" customFormat="1" ht="45" spans="1:25">
      <c r="A333" s="9">
        <v>327</v>
      </c>
      <c r="B333" s="10" t="s">
        <v>76</v>
      </c>
      <c r="C333" s="10" t="s">
        <v>77</v>
      </c>
      <c r="D333" s="10" t="s">
        <v>78</v>
      </c>
      <c r="E333" s="9" t="s">
        <v>1777</v>
      </c>
      <c r="F333" s="9" t="s">
        <v>1784</v>
      </c>
      <c r="G333" s="9" t="s">
        <v>1785</v>
      </c>
      <c r="H333" s="9" t="s">
        <v>92</v>
      </c>
      <c r="I333" s="9" t="s">
        <v>1786</v>
      </c>
      <c r="J333" s="24">
        <v>45413</v>
      </c>
      <c r="K333" s="24">
        <v>45627</v>
      </c>
      <c r="L333" s="9" t="s">
        <v>1784</v>
      </c>
      <c r="M333" s="9" t="s">
        <v>1787</v>
      </c>
      <c r="N333" s="10">
        <f t="shared" si="8"/>
        <v>100</v>
      </c>
      <c r="O333" s="34">
        <v>60</v>
      </c>
      <c r="P333" s="9">
        <v>40</v>
      </c>
      <c r="Q333" s="9">
        <v>2</v>
      </c>
      <c r="R333" s="9">
        <v>500</v>
      </c>
      <c r="S333" s="9">
        <v>1500</v>
      </c>
      <c r="T333" s="9">
        <v>2</v>
      </c>
      <c r="U333" s="9">
        <v>42</v>
      </c>
      <c r="V333" s="9">
        <v>142</v>
      </c>
      <c r="W333" s="9" t="s">
        <v>1788</v>
      </c>
      <c r="X333" s="9" t="s">
        <v>1789</v>
      </c>
      <c r="Y333" s="10"/>
    </row>
    <row r="334" s="1" customFormat="1" ht="45" spans="1:25">
      <c r="A334" s="9">
        <v>328</v>
      </c>
      <c r="B334" s="10" t="s">
        <v>76</v>
      </c>
      <c r="C334" s="10" t="s">
        <v>77</v>
      </c>
      <c r="D334" s="10" t="s">
        <v>78</v>
      </c>
      <c r="E334" s="9" t="s">
        <v>1777</v>
      </c>
      <c r="F334" s="9" t="s">
        <v>1790</v>
      </c>
      <c r="G334" s="9" t="s">
        <v>1791</v>
      </c>
      <c r="H334" s="9" t="s">
        <v>564</v>
      </c>
      <c r="I334" s="9" t="s">
        <v>1792</v>
      </c>
      <c r="J334" s="33">
        <v>45292</v>
      </c>
      <c r="K334" s="33">
        <v>45474</v>
      </c>
      <c r="L334" s="9" t="s">
        <v>1790</v>
      </c>
      <c r="M334" s="9" t="s">
        <v>1793</v>
      </c>
      <c r="N334" s="10">
        <f t="shared" si="8"/>
        <v>180</v>
      </c>
      <c r="O334" s="34">
        <v>150</v>
      </c>
      <c r="P334" s="9">
        <v>30</v>
      </c>
      <c r="Q334" s="9">
        <v>1</v>
      </c>
      <c r="R334" s="9">
        <v>426</v>
      </c>
      <c r="S334" s="9">
        <v>1668</v>
      </c>
      <c r="T334" s="9">
        <v>0</v>
      </c>
      <c r="U334" s="9">
        <v>80</v>
      </c>
      <c r="V334" s="9">
        <v>261</v>
      </c>
      <c r="W334" s="9" t="s">
        <v>1794</v>
      </c>
      <c r="X334" s="9" t="s">
        <v>1789</v>
      </c>
      <c r="Y334" s="10"/>
    </row>
    <row r="335" s="1" customFormat="1" ht="45" spans="1:25">
      <c r="A335" s="9">
        <v>329</v>
      </c>
      <c r="B335" s="10" t="s">
        <v>76</v>
      </c>
      <c r="C335" s="10" t="s">
        <v>77</v>
      </c>
      <c r="D335" s="10" t="s">
        <v>130</v>
      </c>
      <c r="E335" s="9" t="s">
        <v>1777</v>
      </c>
      <c r="F335" s="9" t="s">
        <v>1795</v>
      </c>
      <c r="G335" s="9" t="s">
        <v>1796</v>
      </c>
      <c r="H335" s="9" t="s">
        <v>181</v>
      </c>
      <c r="I335" s="9" t="s">
        <v>1795</v>
      </c>
      <c r="J335" s="24">
        <v>45352</v>
      </c>
      <c r="K335" s="24">
        <v>45627</v>
      </c>
      <c r="L335" s="9" t="s">
        <v>1795</v>
      </c>
      <c r="M335" s="9" t="s">
        <v>1797</v>
      </c>
      <c r="N335" s="10">
        <f t="shared" si="8"/>
        <v>100</v>
      </c>
      <c r="O335" s="34">
        <v>60</v>
      </c>
      <c r="P335" s="9">
        <v>40</v>
      </c>
      <c r="Q335" s="9">
        <v>1</v>
      </c>
      <c r="R335" s="9">
        <v>846</v>
      </c>
      <c r="S335" s="9">
        <v>3089</v>
      </c>
      <c r="T335" s="9">
        <v>1</v>
      </c>
      <c r="U335" s="9">
        <v>106</v>
      </c>
      <c r="V335" s="9">
        <v>368</v>
      </c>
      <c r="W335" s="9" t="s">
        <v>1798</v>
      </c>
      <c r="X335" s="9" t="s">
        <v>1799</v>
      </c>
      <c r="Y335" s="10"/>
    </row>
    <row r="336" s="1" customFormat="1" ht="101.25" spans="1:25">
      <c r="A336" s="9">
        <v>330</v>
      </c>
      <c r="B336" s="10" t="s">
        <v>76</v>
      </c>
      <c r="C336" s="10" t="s">
        <v>77</v>
      </c>
      <c r="D336" s="10" t="s">
        <v>78</v>
      </c>
      <c r="E336" s="9" t="s">
        <v>1777</v>
      </c>
      <c r="F336" s="9" t="s">
        <v>1800</v>
      </c>
      <c r="G336" s="9" t="s">
        <v>1801</v>
      </c>
      <c r="H336" s="9" t="s">
        <v>92</v>
      </c>
      <c r="I336" s="9" t="s">
        <v>1802</v>
      </c>
      <c r="J336" s="33">
        <v>45292</v>
      </c>
      <c r="K336" s="33">
        <v>45627</v>
      </c>
      <c r="L336" s="9" t="s">
        <v>1800</v>
      </c>
      <c r="M336" s="9" t="s">
        <v>1674</v>
      </c>
      <c r="N336" s="10">
        <f t="shared" si="8"/>
        <v>10</v>
      </c>
      <c r="O336" s="34">
        <v>5</v>
      </c>
      <c r="P336" s="9">
        <v>5</v>
      </c>
      <c r="Q336" s="9">
        <v>1</v>
      </c>
      <c r="R336" s="9">
        <v>52</v>
      </c>
      <c r="S336" s="9">
        <v>187</v>
      </c>
      <c r="T336" s="9">
        <v>0</v>
      </c>
      <c r="U336" s="9">
        <v>11</v>
      </c>
      <c r="V336" s="9">
        <v>21</v>
      </c>
      <c r="W336" s="9" t="s">
        <v>1803</v>
      </c>
      <c r="X336" s="9" t="s">
        <v>1804</v>
      </c>
      <c r="Y336" s="10"/>
    </row>
    <row r="337" s="1" customFormat="1" ht="45" spans="1:25">
      <c r="A337" s="9">
        <v>331</v>
      </c>
      <c r="B337" s="9" t="s">
        <v>147</v>
      </c>
      <c r="C337" s="14" t="s">
        <v>411</v>
      </c>
      <c r="D337" s="14" t="s">
        <v>412</v>
      </c>
      <c r="E337" s="9" t="s">
        <v>1777</v>
      </c>
      <c r="F337" s="9" t="s">
        <v>1805</v>
      </c>
      <c r="G337" s="9" t="s">
        <v>1806</v>
      </c>
      <c r="H337" s="9" t="s">
        <v>265</v>
      </c>
      <c r="I337" s="9" t="s">
        <v>1807</v>
      </c>
      <c r="J337" s="24">
        <v>45323</v>
      </c>
      <c r="K337" s="74">
        <v>45630</v>
      </c>
      <c r="L337" s="9" t="s">
        <v>1805</v>
      </c>
      <c r="M337" s="9" t="s">
        <v>1808</v>
      </c>
      <c r="N337" s="10">
        <f t="shared" si="8"/>
        <v>15</v>
      </c>
      <c r="O337" s="34">
        <v>10</v>
      </c>
      <c r="P337" s="9">
        <v>5</v>
      </c>
      <c r="Q337" s="9">
        <v>1</v>
      </c>
      <c r="R337" s="9">
        <v>292</v>
      </c>
      <c r="S337" s="9">
        <v>1200</v>
      </c>
      <c r="T337" s="9">
        <v>0</v>
      </c>
      <c r="U337" s="9">
        <v>41</v>
      </c>
      <c r="V337" s="9">
        <v>132</v>
      </c>
      <c r="W337" s="9" t="s">
        <v>1809</v>
      </c>
      <c r="X337" s="9" t="s">
        <v>1810</v>
      </c>
      <c r="Y337" s="10"/>
    </row>
    <row r="338" s="1" customFormat="1" ht="45" spans="1:25">
      <c r="A338" s="9">
        <v>332</v>
      </c>
      <c r="B338" s="10" t="s">
        <v>76</v>
      </c>
      <c r="C338" s="10" t="s">
        <v>77</v>
      </c>
      <c r="D338" s="10" t="s">
        <v>130</v>
      </c>
      <c r="E338" s="9" t="s">
        <v>1777</v>
      </c>
      <c r="F338" s="9" t="s">
        <v>1811</v>
      </c>
      <c r="G338" s="9" t="s">
        <v>1812</v>
      </c>
      <c r="H338" s="9" t="s">
        <v>92</v>
      </c>
      <c r="I338" s="9" t="s">
        <v>1813</v>
      </c>
      <c r="J338" s="24">
        <v>45323</v>
      </c>
      <c r="K338" s="74">
        <v>45630</v>
      </c>
      <c r="L338" s="9" t="s">
        <v>1811</v>
      </c>
      <c r="M338" s="9" t="s">
        <v>1814</v>
      </c>
      <c r="N338" s="10">
        <f t="shared" si="8"/>
        <v>52.8</v>
      </c>
      <c r="O338" s="34">
        <v>40</v>
      </c>
      <c r="P338" s="9">
        <v>12.8</v>
      </c>
      <c r="Q338" s="9">
        <v>1</v>
      </c>
      <c r="R338" s="9">
        <v>122</v>
      </c>
      <c r="S338" s="9">
        <v>446</v>
      </c>
      <c r="T338" s="9">
        <v>0</v>
      </c>
      <c r="U338" s="9">
        <v>36</v>
      </c>
      <c r="V338" s="9">
        <v>105</v>
      </c>
      <c r="W338" s="9" t="s">
        <v>1815</v>
      </c>
      <c r="X338" s="9" t="s">
        <v>1816</v>
      </c>
      <c r="Y338" s="10"/>
    </row>
    <row r="339" s="1" customFormat="1" ht="123.75" spans="1:25">
      <c r="A339" s="9">
        <v>333</v>
      </c>
      <c r="B339" s="10" t="s">
        <v>76</v>
      </c>
      <c r="C339" s="10" t="s">
        <v>77</v>
      </c>
      <c r="D339" s="10" t="s">
        <v>78</v>
      </c>
      <c r="E339" s="9" t="s">
        <v>1777</v>
      </c>
      <c r="F339" s="9" t="s">
        <v>1817</v>
      </c>
      <c r="G339" s="9" t="s">
        <v>1818</v>
      </c>
      <c r="H339" s="9" t="s">
        <v>92</v>
      </c>
      <c r="I339" s="9" t="s">
        <v>1819</v>
      </c>
      <c r="J339" s="24">
        <v>45352</v>
      </c>
      <c r="K339" s="24">
        <v>45536</v>
      </c>
      <c r="L339" s="9" t="s">
        <v>1817</v>
      </c>
      <c r="M339" s="9" t="s">
        <v>1820</v>
      </c>
      <c r="N339" s="10">
        <f t="shared" si="8"/>
        <v>90</v>
      </c>
      <c r="O339" s="34">
        <v>80</v>
      </c>
      <c r="P339" s="9">
        <v>10</v>
      </c>
      <c r="Q339" s="9">
        <v>2</v>
      </c>
      <c r="R339" s="9">
        <v>276</v>
      </c>
      <c r="S339" s="9">
        <v>966</v>
      </c>
      <c r="T339" s="9">
        <v>2</v>
      </c>
      <c r="U339" s="9">
        <v>79</v>
      </c>
      <c r="V339" s="9">
        <v>239</v>
      </c>
      <c r="W339" s="9" t="s">
        <v>1821</v>
      </c>
      <c r="X339" s="9" t="s">
        <v>1789</v>
      </c>
      <c r="Y339" s="10"/>
    </row>
    <row r="340" s="1" customFormat="1" ht="112.5" spans="1:25">
      <c r="A340" s="9">
        <v>334</v>
      </c>
      <c r="B340" s="10" t="s">
        <v>76</v>
      </c>
      <c r="C340" s="10" t="s">
        <v>500</v>
      </c>
      <c r="D340" s="9" t="s">
        <v>1822</v>
      </c>
      <c r="E340" s="9" t="s">
        <v>1777</v>
      </c>
      <c r="F340" s="9" t="s">
        <v>1817</v>
      </c>
      <c r="G340" s="9" t="s">
        <v>1823</v>
      </c>
      <c r="H340" s="9" t="s">
        <v>92</v>
      </c>
      <c r="I340" s="9" t="s">
        <v>1824</v>
      </c>
      <c r="J340" s="24">
        <v>45352</v>
      </c>
      <c r="K340" s="24">
        <v>45444</v>
      </c>
      <c r="L340" s="9" t="s">
        <v>1817</v>
      </c>
      <c r="M340" s="9" t="s">
        <v>1825</v>
      </c>
      <c r="N340" s="10">
        <f t="shared" si="8"/>
        <v>70</v>
      </c>
      <c r="O340" s="34">
        <v>50</v>
      </c>
      <c r="P340" s="9">
        <v>20</v>
      </c>
      <c r="Q340" s="9">
        <v>1</v>
      </c>
      <c r="R340" s="9">
        <v>156</v>
      </c>
      <c r="S340" s="9">
        <v>624</v>
      </c>
      <c r="T340" s="9">
        <v>1</v>
      </c>
      <c r="U340" s="9">
        <v>35</v>
      </c>
      <c r="V340" s="9">
        <v>128</v>
      </c>
      <c r="W340" s="9" t="s">
        <v>1826</v>
      </c>
      <c r="X340" s="9" t="s">
        <v>1827</v>
      </c>
      <c r="Y340" s="10"/>
    </row>
    <row r="341" s="1" customFormat="1" ht="78.75" spans="1:25">
      <c r="A341" s="9">
        <v>335</v>
      </c>
      <c r="B341" s="10" t="s">
        <v>76</v>
      </c>
      <c r="C341" s="10" t="s">
        <v>77</v>
      </c>
      <c r="D341" s="10" t="s">
        <v>78</v>
      </c>
      <c r="E341" s="9" t="s">
        <v>1777</v>
      </c>
      <c r="F341" s="9" t="s">
        <v>1828</v>
      </c>
      <c r="G341" s="9" t="s">
        <v>1829</v>
      </c>
      <c r="H341" s="9" t="s">
        <v>92</v>
      </c>
      <c r="I341" s="9" t="s">
        <v>1828</v>
      </c>
      <c r="J341" s="24">
        <v>45383</v>
      </c>
      <c r="K341" s="24">
        <v>45627</v>
      </c>
      <c r="L341" s="9" t="s">
        <v>1828</v>
      </c>
      <c r="M341" s="9" t="s">
        <v>788</v>
      </c>
      <c r="N341" s="10">
        <f t="shared" si="8"/>
        <v>147</v>
      </c>
      <c r="O341" s="34">
        <v>17</v>
      </c>
      <c r="P341" s="9">
        <v>130</v>
      </c>
      <c r="Q341" s="9">
        <v>1</v>
      </c>
      <c r="R341" s="9">
        <v>81</v>
      </c>
      <c r="S341" s="9">
        <v>332</v>
      </c>
      <c r="T341" s="9">
        <v>0</v>
      </c>
      <c r="U341" s="9">
        <v>15</v>
      </c>
      <c r="V341" s="9">
        <v>31</v>
      </c>
      <c r="W341" s="9" t="s">
        <v>1830</v>
      </c>
      <c r="X341" s="9" t="s">
        <v>1789</v>
      </c>
      <c r="Y341" s="10"/>
    </row>
    <row r="342" s="1" customFormat="1" ht="51" customHeight="1" spans="1:25">
      <c r="A342" s="9">
        <v>336</v>
      </c>
      <c r="B342" s="9" t="s">
        <v>147</v>
      </c>
      <c r="C342" s="10" t="s">
        <v>148</v>
      </c>
      <c r="D342" s="9" t="s">
        <v>149</v>
      </c>
      <c r="E342" s="9" t="s">
        <v>1777</v>
      </c>
      <c r="F342" s="9" t="s">
        <v>1831</v>
      </c>
      <c r="G342" s="9" t="s">
        <v>1832</v>
      </c>
      <c r="H342" s="9" t="s">
        <v>92</v>
      </c>
      <c r="I342" s="9" t="s">
        <v>1831</v>
      </c>
      <c r="J342" s="24">
        <v>45352</v>
      </c>
      <c r="K342" s="24">
        <v>45627</v>
      </c>
      <c r="L342" s="9" t="s">
        <v>1831</v>
      </c>
      <c r="M342" s="9" t="s">
        <v>1833</v>
      </c>
      <c r="N342" s="10">
        <f t="shared" si="8"/>
        <v>80</v>
      </c>
      <c r="O342" s="34">
        <v>15</v>
      </c>
      <c r="P342" s="9">
        <v>65</v>
      </c>
      <c r="Q342" s="9">
        <v>1</v>
      </c>
      <c r="R342" s="9">
        <v>615</v>
      </c>
      <c r="S342" s="9">
        <v>2880</v>
      </c>
      <c r="T342" s="9">
        <v>0</v>
      </c>
      <c r="U342" s="9">
        <v>62</v>
      </c>
      <c r="V342" s="9">
        <v>178</v>
      </c>
      <c r="W342" s="9" t="s">
        <v>1834</v>
      </c>
      <c r="X342" s="9" t="s">
        <v>1835</v>
      </c>
      <c r="Y342" s="10"/>
    </row>
    <row r="343" s="1" customFormat="1" ht="56.25" spans="1:25">
      <c r="A343" s="9">
        <v>337</v>
      </c>
      <c r="B343" s="10" t="s">
        <v>76</v>
      </c>
      <c r="C343" s="10" t="s">
        <v>77</v>
      </c>
      <c r="D343" s="10" t="s">
        <v>78</v>
      </c>
      <c r="E343" s="9" t="s">
        <v>1777</v>
      </c>
      <c r="F343" s="9" t="s">
        <v>1836</v>
      </c>
      <c r="G343" s="9" t="s">
        <v>1837</v>
      </c>
      <c r="H343" s="9" t="s">
        <v>92</v>
      </c>
      <c r="I343" s="9" t="s">
        <v>1838</v>
      </c>
      <c r="J343" s="24">
        <v>45352</v>
      </c>
      <c r="K343" s="24">
        <v>45627</v>
      </c>
      <c r="L343" s="9" t="s">
        <v>1836</v>
      </c>
      <c r="M343" s="9" t="s">
        <v>1839</v>
      </c>
      <c r="N343" s="10">
        <f t="shared" si="8"/>
        <v>20</v>
      </c>
      <c r="O343" s="34">
        <v>5</v>
      </c>
      <c r="P343" s="9">
        <v>15</v>
      </c>
      <c r="Q343" s="9">
        <v>1</v>
      </c>
      <c r="R343" s="9">
        <v>616</v>
      </c>
      <c r="S343" s="9">
        <v>2102</v>
      </c>
      <c r="T343" s="9">
        <v>0</v>
      </c>
      <c r="U343" s="9">
        <v>99</v>
      </c>
      <c r="V343" s="9">
        <v>314</v>
      </c>
      <c r="W343" s="9" t="s">
        <v>1840</v>
      </c>
      <c r="X343" s="9" t="s">
        <v>1841</v>
      </c>
      <c r="Y343" s="10"/>
    </row>
    <row r="344" s="1" customFormat="1" ht="45" spans="1:25">
      <c r="A344" s="9">
        <v>338</v>
      </c>
      <c r="B344" s="10" t="s">
        <v>76</v>
      </c>
      <c r="C344" s="10" t="s">
        <v>77</v>
      </c>
      <c r="D344" s="10" t="s">
        <v>78</v>
      </c>
      <c r="E344" s="10" t="s">
        <v>1842</v>
      </c>
      <c r="F344" s="10" t="s">
        <v>1843</v>
      </c>
      <c r="G344" s="10" t="s">
        <v>1844</v>
      </c>
      <c r="H344" s="80" t="s">
        <v>1845</v>
      </c>
      <c r="I344" s="10" t="s">
        <v>1846</v>
      </c>
      <c r="J344" s="24">
        <v>45292</v>
      </c>
      <c r="K344" s="24">
        <v>45627</v>
      </c>
      <c r="L344" s="14" t="s">
        <v>1843</v>
      </c>
      <c r="M344" s="10" t="s">
        <v>1847</v>
      </c>
      <c r="N344" s="10">
        <f t="shared" si="8"/>
        <v>95</v>
      </c>
      <c r="O344" s="23">
        <v>50</v>
      </c>
      <c r="P344" s="10">
        <v>45</v>
      </c>
      <c r="Q344" s="10">
        <v>1</v>
      </c>
      <c r="R344" s="10">
        <v>683</v>
      </c>
      <c r="S344" s="10">
        <v>2439</v>
      </c>
      <c r="T344" s="10">
        <v>1</v>
      </c>
      <c r="U344" s="10">
        <v>149</v>
      </c>
      <c r="V344" s="10">
        <v>495</v>
      </c>
      <c r="W344" s="93" t="s">
        <v>1848</v>
      </c>
      <c r="X344" s="93" t="s">
        <v>1849</v>
      </c>
      <c r="Y344" s="10"/>
    </row>
    <row r="345" s="1" customFormat="1" ht="67.5" spans="1:25">
      <c r="A345" s="9">
        <v>339</v>
      </c>
      <c r="B345" s="10" t="s">
        <v>76</v>
      </c>
      <c r="C345" s="10" t="s">
        <v>77</v>
      </c>
      <c r="D345" s="10" t="s">
        <v>89</v>
      </c>
      <c r="E345" s="10" t="s">
        <v>1842</v>
      </c>
      <c r="F345" s="10" t="s">
        <v>1850</v>
      </c>
      <c r="G345" s="10" t="s">
        <v>1851</v>
      </c>
      <c r="H345" s="10" t="s">
        <v>92</v>
      </c>
      <c r="I345" s="10" t="s">
        <v>1852</v>
      </c>
      <c r="J345" s="24">
        <v>45413</v>
      </c>
      <c r="K345" s="24">
        <v>45627</v>
      </c>
      <c r="L345" s="10" t="s">
        <v>1850</v>
      </c>
      <c r="M345" s="10" t="s">
        <v>1853</v>
      </c>
      <c r="N345" s="10">
        <f t="shared" si="8"/>
        <v>50</v>
      </c>
      <c r="O345" s="23">
        <v>50</v>
      </c>
      <c r="P345" s="10">
        <v>0</v>
      </c>
      <c r="Q345" s="10">
        <v>1</v>
      </c>
      <c r="R345" s="10">
        <v>511</v>
      </c>
      <c r="S345" s="10">
        <v>1776</v>
      </c>
      <c r="T345" s="10">
        <v>1</v>
      </c>
      <c r="U345" s="10">
        <v>104</v>
      </c>
      <c r="V345" s="10">
        <v>341</v>
      </c>
      <c r="W345" s="10" t="s">
        <v>1854</v>
      </c>
      <c r="X345" s="10" t="s">
        <v>1855</v>
      </c>
      <c r="Y345" s="10"/>
    </row>
    <row r="346" s="1" customFormat="1" ht="45" spans="1:25">
      <c r="A346" s="9">
        <v>340</v>
      </c>
      <c r="B346" s="10" t="s">
        <v>76</v>
      </c>
      <c r="C346" s="10" t="s">
        <v>77</v>
      </c>
      <c r="D346" s="10" t="s">
        <v>78</v>
      </c>
      <c r="E346" s="10" t="s">
        <v>1842</v>
      </c>
      <c r="F346" s="10" t="s">
        <v>1856</v>
      </c>
      <c r="G346" s="10" t="s">
        <v>1857</v>
      </c>
      <c r="H346" s="10" t="s">
        <v>82</v>
      </c>
      <c r="I346" s="10" t="s">
        <v>1856</v>
      </c>
      <c r="J346" s="24">
        <v>45383</v>
      </c>
      <c r="K346" s="24">
        <v>45536</v>
      </c>
      <c r="L346" s="10" t="s">
        <v>1856</v>
      </c>
      <c r="M346" s="10" t="s">
        <v>1858</v>
      </c>
      <c r="N346" s="10">
        <f t="shared" si="8"/>
        <v>90</v>
      </c>
      <c r="O346" s="23">
        <v>50</v>
      </c>
      <c r="P346" s="10">
        <v>40</v>
      </c>
      <c r="Q346" s="10">
        <v>1</v>
      </c>
      <c r="R346" s="10">
        <v>572</v>
      </c>
      <c r="S346" s="10">
        <v>1948</v>
      </c>
      <c r="T346" s="10">
        <v>1</v>
      </c>
      <c r="U346" s="10">
        <v>157</v>
      </c>
      <c r="V346" s="10">
        <v>570</v>
      </c>
      <c r="W346" s="10" t="s">
        <v>1859</v>
      </c>
      <c r="X346" s="10" t="s">
        <v>1860</v>
      </c>
      <c r="Y346" s="10"/>
    </row>
    <row r="347" s="1" customFormat="1" ht="33.75" spans="1:25">
      <c r="A347" s="9">
        <v>341</v>
      </c>
      <c r="B347" s="10" t="s">
        <v>76</v>
      </c>
      <c r="C347" s="10" t="s">
        <v>77</v>
      </c>
      <c r="D347" s="10" t="s">
        <v>78</v>
      </c>
      <c r="E347" s="10" t="s">
        <v>1842</v>
      </c>
      <c r="F347" s="10" t="s">
        <v>1861</v>
      </c>
      <c r="G347" s="10" t="s">
        <v>1862</v>
      </c>
      <c r="H347" s="10" t="s">
        <v>1845</v>
      </c>
      <c r="I347" s="10" t="s">
        <v>1863</v>
      </c>
      <c r="J347" s="24">
        <v>45323</v>
      </c>
      <c r="K347" s="24">
        <v>45627</v>
      </c>
      <c r="L347" s="10" t="s">
        <v>1861</v>
      </c>
      <c r="M347" s="10" t="s">
        <v>1864</v>
      </c>
      <c r="N347" s="10">
        <f t="shared" si="8"/>
        <v>90</v>
      </c>
      <c r="O347" s="23">
        <v>50</v>
      </c>
      <c r="P347" s="10">
        <v>40</v>
      </c>
      <c r="Q347" s="10">
        <v>1</v>
      </c>
      <c r="R347" s="10">
        <v>220</v>
      </c>
      <c r="S347" s="10">
        <v>1124</v>
      </c>
      <c r="T347" s="10">
        <v>1</v>
      </c>
      <c r="U347" s="10">
        <v>57</v>
      </c>
      <c r="V347" s="10">
        <v>210</v>
      </c>
      <c r="W347" s="10" t="s">
        <v>1865</v>
      </c>
      <c r="X347" s="10" t="s">
        <v>1866</v>
      </c>
      <c r="Y347" s="10"/>
    </row>
    <row r="348" s="1" customFormat="1" ht="67.5" spans="1:25">
      <c r="A348" s="9">
        <v>342</v>
      </c>
      <c r="B348" s="10" t="s">
        <v>76</v>
      </c>
      <c r="C348" s="10" t="s">
        <v>77</v>
      </c>
      <c r="D348" s="10" t="s">
        <v>99</v>
      </c>
      <c r="E348" s="14" t="s">
        <v>1842</v>
      </c>
      <c r="F348" s="14" t="s">
        <v>1867</v>
      </c>
      <c r="G348" s="81" t="s">
        <v>1868</v>
      </c>
      <c r="H348" s="29" t="s">
        <v>92</v>
      </c>
      <c r="I348" s="14" t="s">
        <v>1867</v>
      </c>
      <c r="J348" s="24">
        <v>45292</v>
      </c>
      <c r="K348" s="24">
        <v>45627</v>
      </c>
      <c r="L348" s="87" t="s">
        <v>1869</v>
      </c>
      <c r="M348" s="14" t="s">
        <v>1870</v>
      </c>
      <c r="N348" s="10">
        <f t="shared" si="8"/>
        <v>95</v>
      </c>
      <c r="O348" s="31">
        <v>50</v>
      </c>
      <c r="P348" s="14">
        <v>45</v>
      </c>
      <c r="Q348" s="14">
        <v>1</v>
      </c>
      <c r="R348" s="14">
        <v>655</v>
      </c>
      <c r="S348" s="14">
        <v>2137</v>
      </c>
      <c r="T348" s="14">
        <v>1</v>
      </c>
      <c r="U348" s="14">
        <v>91</v>
      </c>
      <c r="V348" s="14">
        <v>265</v>
      </c>
      <c r="W348" s="10" t="s">
        <v>1871</v>
      </c>
      <c r="X348" s="14" t="s">
        <v>1872</v>
      </c>
      <c r="Y348" s="10"/>
    </row>
    <row r="349" s="1" customFormat="1" ht="90" spans="1:25">
      <c r="A349" s="9">
        <v>343</v>
      </c>
      <c r="B349" s="10" t="s">
        <v>76</v>
      </c>
      <c r="C349" s="10" t="s">
        <v>77</v>
      </c>
      <c r="D349" s="10" t="s">
        <v>130</v>
      </c>
      <c r="E349" s="10" t="s">
        <v>1842</v>
      </c>
      <c r="F349" s="10" t="s">
        <v>1873</v>
      </c>
      <c r="G349" s="14" t="s">
        <v>1874</v>
      </c>
      <c r="H349" s="9" t="s">
        <v>92</v>
      </c>
      <c r="I349" s="10" t="s">
        <v>1873</v>
      </c>
      <c r="J349" s="24">
        <v>45292</v>
      </c>
      <c r="K349" s="24">
        <v>45627</v>
      </c>
      <c r="L349" s="10" t="s">
        <v>1875</v>
      </c>
      <c r="M349" s="14" t="s">
        <v>1876</v>
      </c>
      <c r="N349" s="10">
        <f t="shared" si="8"/>
        <v>45</v>
      </c>
      <c r="O349" s="31">
        <v>30</v>
      </c>
      <c r="P349" s="14">
        <v>15</v>
      </c>
      <c r="Q349" s="14">
        <v>1</v>
      </c>
      <c r="R349" s="14">
        <v>200</v>
      </c>
      <c r="S349" s="14">
        <v>800</v>
      </c>
      <c r="T349" s="14">
        <v>0</v>
      </c>
      <c r="U349" s="14">
        <v>39</v>
      </c>
      <c r="V349" s="14">
        <v>135</v>
      </c>
      <c r="W349" s="94" t="s">
        <v>1877</v>
      </c>
      <c r="X349" s="95" t="s">
        <v>1878</v>
      </c>
      <c r="Y349" s="10"/>
    </row>
    <row r="350" s="1" customFormat="1" ht="67.5" spans="1:25">
      <c r="A350" s="9">
        <v>344</v>
      </c>
      <c r="B350" s="9" t="s">
        <v>147</v>
      </c>
      <c r="C350" s="10" t="s">
        <v>1879</v>
      </c>
      <c r="D350" s="10" t="s">
        <v>1880</v>
      </c>
      <c r="E350" s="10" t="s">
        <v>1842</v>
      </c>
      <c r="F350" s="10" t="s">
        <v>1881</v>
      </c>
      <c r="G350" s="10" t="s">
        <v>1882</v>
      </c>
      <c r="H350" s="10" t="s">
        <v>92</v>
      </c>
      <c r="I350" s="10" t="s">
        <v>1881</v>
      </c>
      <c r="J350" s="24">
        <v>45352</v>
      </c>
      <c r="K350" s="24">
        <v>45627</v>
      </c>
      <c r="L350" s="10" t="s">
        <v>1883</v>
      </c>
      <c r="M350" s="10" t="s">
        <v>1884</v>
      </c>
      <c r="N350" s="10">
        <f t="shared" si="8"/>
        <v>70</v>
      </c>
      <c r="O350" s="23">
        <v>50</v>
      </c>
      <c r="P350" s="10">
        <v>20</v>
      </c>
      <c r="Q350" s="10">
        <v>1</v>
      </c>
      <c r="R350" s="10">
        <v>261</v>
      </c>
      <c r="S350" s="10">
        <v>910</v>
      </c>
      <c r="T350" s="10">
        <v>1</v>
      </c>
      <c r="U350" s="10">
        <v>75</v>
      </c>
      <c r="V350" s="10">
        <v>258</v>
      </c>
      <c r="W350" s="10" t="s">
        <v>1885</v>
      </c>
      <c r="X350" s="10" t="s">
        <v>1886</v>
      </c>
      <c r="Y350" s="10"/>
    </row>
    <row r="351" s="1" customFormat="1" ht="33.75" spans="1:25">
      <c r="A351" s="9">
        <v>345</v>
      </c>
      <c r="B351" s="10" t="s">
        <v>76</v>
      </c>
      <c r="C351" s="10" t="s">
        <v>77</v>
      </c>
      <c r="D351" s="10" t="s">
        <v>78</v>
      </c>
      <c r="E351" s="10" t="s">
        <v>1842</v>
      </c>
      <c r="F351" s="10" t="s">
        <v>1887</v>
      </c>
      <c r="G351" s="10" t="s">
        <v>1888</v>
      </c>
      <c r="H351" s="10" t="s">
        <v>82</v>
      </c>
      <c r="I351" s="10" t="s">
        <v>1887</v>
      </c>
      <c r="J351" s="24">
        <v>45292</v>
      </c>
      <c r="K351" s="24">
        <v>45444</v>
      </c>
      <c r="L351" s="10" t="s">
        <v>1887</v>
      </c>
      <c r="M351" s="10" t="s">
        <v>1889</v>
      </c>
      <c r="N351" s="10">
        <f t="shared" si="8"/>
        <v>80</v>
      </c>
      <c r="O351" s="23">
        <v>50</v>
      </c>
      <c r="P351" s="10">
        <v>30</v>
      </c>
      <c r="Q351" s="10">
        <v>4</v>
      </c>
      <c r="R351" s="10" t="s">
        <v>1890</v>
      </c>
      <c r="S351" s="10">
        <v>3010</v>
      </c>
      <c r="T351" s="10">
        <v>1</v>
      </c>
      <c r="U351" s="10">
        <v>156</v>
      </c>
      <c r="V351" s="10">
        <v>494</v>
      </c>
      <c r="W351" s="10" t="s">
        <v>1891</v>
      </c>
      <c r="X351" s="10" t="s">
        <v>1892</v>
      </c>
      <c r="Y351" s="10"/>
    </row>
    <row r="352" s="1" customFormat="1" ht="67.5" spans="1:25">
      <c r="A352" s="9">
        <v>346</v>
      </c>
      <c r="B352" s="9" t="s">
        <v>147</v>
      </c>
      <c r="C352" s="10" t="s">
        <v>148</v>
      </c>
      <c r="D352" s="34" t="s">
        <v>1893</v>
      </c>
      <c r="E352" s="34" t="s">
        <v>1842</v>
      </c>
      <c r="F352" s="34" t="s">
        <v>1458</v>
      </c>
      <c r="G352" s="34" t="s">
        <v>1894</v>
      </c>
      <c r="H352" s="34" t="s">
        <v>92</v>
      </c>
      <c r="I352" s="34" t="s">
        <v>1895</v>
      </c>
      <c r="J352" s="34" t="s">
        <v>1896</v>
      </c>
      <c r="K352" s="34" t="s">
        <v>1897</v>
      </c>
      <c r="L352" s="34" t="s">
        <v>1895</v>
      </c>
      <c r="M352" s="34" t="s">
        <v>1898</v>
      </c>
      <c r="N352" s="10">
        <f t="shared" si="8"/>
        <v>59.8</v>
      </c>
      <c r="O352" s="34">
        <v>50</v>
      </c>
      <c r="P352" s="88">
        <v>9.8</v>
      </c>
      <c r="Q352" s="34">
        <v>1</v>
      </c>
      <c r="R352" s="34">
        <v>751</v>
      </c>
      <c r="S352" s="34">
        <v>2470</v>
      </c>
      <c r="T352" s="34">
        <v>1</v>
      </c>
      <c r="U352" s="34">
        <v>158</v>
      </c>
      <c r="V352" s="34">
        <v>552</v>
      </c>
      <c r="W352" s="34" t="s">
        <v>1899</v>
      </c>
      <c r="X352" s="34" t="s">
        <v>1900</v>
      </c>
      <c r="Y352" s="10"/>
    </row>
    <row r="353" s="1" customFormat="1" ht="33.75" spans="1:25">
      <c r="A353" s="9">
        <v>347</v>
      </c>
      <c r="B353" s="10" t="s">
        <v>76</v>
      </c>
      <c r="C353" s="10" t="s">
        <v>77</v>
      </c>
      <c r="D353" s="10" t="s">
        <v>78</v>
      </c>
      <c r="E353" s="10" t="s">
        <v>1842</v>
      </c>
      <c r="F353" s="19" t="s">
        <v>1901</v>
      </c>
      <c r="G353" s="19" t="s">
        <v>1902</v>
      </c>
      <c r="H353" s="19" t="s">
        <v>92</v>
      </c>
      <c r="I353" s="19" t="s">
        <v>1903</v>
      </c>
      <c r="J353" s="24">
        <v>45292</v>
      </c>
      <c r="K353" s="24">
        <v>45444</v>
      </c>
      <c r="L353" s="10" t="s">
        <v>1904</v>
      </c>
      <c r="M353" s="19" t="s">
        <v>1905</v>
      </c>
      <c r="N353" s="10">
        <f t="shared" si="8"/>
        <v>90</v>
      </c>
      <c r="O353" s="23">
        <v>50</v>
      </c>
      <c r="P353" s="10">
        <v>40</v>
      </c>
      <c r="Q353" s="10">
        <v>1</v>
      </c>
      <c r="R353" s="10" t="s">
        <v>1906</v>
      </c>
      <c r="S353" s="10">
        <v>1683</v>
      </c>
      <c r="T353" s="10">
        <v>1</v>
      </c>
      <c r="U353" s="10">
        <v>60</v>
      </c>
      <c r="V353" s="10">
        <v>203</v>
      </c>
      <c r="W353" s="10" t="s">
        <v>1907</v>
      </c>
      <c r="X353" s="10" t="s">
        <v>1908</v>
      </c>
      <c r="Y353" s="10"/>
    </row>
    <row r="354" s="1" customFormat="1" ht="33.75" spans="1:25">
      <c r="A354" s="9">
        <v>348</v>
      </c>
      <c r="B354" s="10" t="s">
        <v>76</v>
      </c>
      <c r="C354" s="10" t="s">
        <v>77</v>
      </c>
      <c r="D354" s="10" t="s">
        <v>78</v>
      </c>
      <c r="E354" s="10" t="s">
        <v>1842</v>
      </c>
      <c r="F354" s="10" t="s">
        <v>1909</v>
      </c>
      <c r="G354" s="10" t="s">
        <v>1910</v>
      </c>
      <c r="H354" s="10" t="s">
        <v>82</v>
      </c>
      <c r="I354" s="10" t="s">
        <v>1911</v>
      </c>
      <c r="J354" s="24">
        <v>45292</v>
      </c>
      <c r="K354" s="24">
        <v>45627</v>
      </c>
      <c r="L354" s="10" t="s">
        <v>1912</v>
      </c>
      <c r="M354" s="10" t="s">
        <v>1913</v>
      </c>
      <c r="N354" s="10">
        <f t="shared" si="8"/>
        <v>96</v>
      </c>
      <c r="O354" s="23">
        <v>50</v>
      </c>
      <c r="P354" s="10">
        <v>46</v>
      </c>
      <c r="Q354" s="10" t="s">
        <v>1914</v>
      </c>
      <c r="R354" s="10" t="s">
        <v>1915</v>
      </c>
      <c r="S354" s="10" t="s">
        <v>1916</v>
      </c>
      <c r="T354" s="10">
        <v>1</v>
      </c>
      <c r="U354" s="10">
        <v>130</v>
      </c>
      <c r="V354" s="10">
        <v>400</v>
      </c>
      <c r="W354" s="10" t="s">
        <v>1917</v>
      </c>
      <c r="X354" s="10" t="s">
        <v>1918</v>
      </c>
      <c r="Y354" s="10"/>
    </row>
    <row r="355" s="1" customFormat="1" ht="56.25" spans="1:25">
      <c r="A355" s="9">
        <v>349</v>
      </c>
      <c r="B355" s="10" t="s">
        <v>147</v>
      </c>
      <c r="C355" s="10" t="s">
        <v>411</v>
      </c>
      <c r="D355" s="11" t="s">
        <v>412</v>
      </c>
      <c r="E355" s="11" t="s">
        <v>1919</v>
      </c>
      <c r="F355" s="82" t="s">
        <v>1920</v>
      </c>
      <c r="G355" s="11" t="s">
        <v>1921</v>
      </c>
      <c r="H355" s="11" t="s">
        <v>460</v>
      </c>
      <c r="I355" s="82" t="s">
        <v>1920</v>
      </c>
      <c r="J355" s="80">
        <v>45361</v>
      </c>
      <c r="K355" s="80">
        <v>45514</v>
      </c>
      <c r="L355" s="82" t="s">
        <v>1920</v>
      </c>
      <c r="M355" s="11" t="s">
        <v>1922</v>
      </c>
      <c r="N355" s="10">
        <f t="shared" si="8"/>
        <v>65.52</v>
      </c>
      <c r="O355" s="35">
        <v>50</v>
      </c>
      <c r="P355" s="11">
        <v>15.52</v>
      </c>
      <c r="Q355" s="11">
        <v>1</v>
      </c>
      <c r="R355" s="11">
        <v>700</v>
      </c>
      <c r="S355" s="11">
        <v>2878</v>
      </c>
      <c r="T355" s="11">
        <v>1</v>
      </c>
      <c r="U355" s="11">
        <v>138</v>
      </c>
      <c r="V355" s="11">
        <v>526</v>
      </c>
      <c r="W355" s="9" t="s">
        <v>1923</v>
      </c>
      <c r="X355" s="96" t="s">
        <v>1924</v>
      </c>
      <c r="Y355" s="10"/>
    </row>
    <row r="356" s="1" customFormat="1" ht="56.25" spans="1:25">
      <c r="A356" s="9">
        <v>350</v>
      </c>
      <c r="B356" s="10" t="s">
        <v>76</v>
      </c>
      <c r="C356" s="10" t="s">
        <v>77</v>
      </c>
      <c r="D356" s="10" t="s">
        <v>78</v>
      </c>
      <c r="E356" s="83" t="s">
        <v>1919</v>
      </c>
      <c r="F356" s="84" t="s">
        <v>1925</v>
      </c>
      <c r="G356" s="83" t="s">
        <v>1926</v>
      </c>
      <c r="H356" s="83" t="s">
        <v>265</v>
      </c>
      <c r="I356" s="84" t="s">
        <v>1927</v>
      </c>
      <c r="J356" s="89">
        <v>45352</v>
      </c>
      <c r="K356" s="89">
        <v>45444</v>
      </c>
      <c r="L356" s="84" t="s">
        <v>1925</v>
      </c>
      <c r="M356" s="84" t="s">
        <v>1928</v>
      </c>
      <c r="N356" s="10">
        <f t="shared" si="8"/>
        <v>80</v>
      </c>
      <c r="O356" s="90">
        <v>50</v>
      </c>
      <c r="P356" s="83">
        <v>30</v>
      </c>
      <c r="Q356" s="83">
        <v>1</v>
      </c>
      <c r="R356" s="83">
        <v>327</v>
      </c>
      <c r="S356" s="83">
        <v>1432</v>
      </c>
      <c r="T356" s="83">
        <v>1</v>
      </c>
      <c r="U356" s="83">
        <v>45</v>
      </c>
      <c r="V356" s="83">
        <v>164</v>
      </c>
      <c r="W356" s="96" t="s">
        <v>1929</v>
      </c>
      <c r="X356" s="96" t="s">
        <v>1930</v>
      </c>
      <c r="Y356" s="10"/>
    </row>
    <row r="357" s="1" customFormat="1" ht="45" spans="1:25">
      <c r="A357" s="9">
        <v>351</v>
      </c>
      <c r="B357" s="10" t="s">
        <v>76</v>
      </c>
      <c r="C357" s="10" t="s">
        <v>77</v>
      </c>
      <c r="D357" s="10" t="s">
        <v>78</v>
      </c>
      <c r="E357" s="11" t="s">
        <v>1919</v>
      </c>
      <c r="F357" s="14" t="s">
        <v>1931</v>
      </c>
      <c r="G357" s="14" t="s">
        <v>1932</v>
      </c>
      <c r="H357" s="14" t="s">
        <v>181</v>
      </c>
      <c r="I357" s="14" t="s">
        <v>1931</v>
      </c>
      <c r="J357" s="80">
        <v>45352</v>
      </c>
      <c r="K357" s="80">
        <v>45444</v>
      </c>
      <c r="L357" s="14" t="s">
        <v>1931</v>
      </c>
      <c r="M357" s="14" t="s">
        <v>1933</v>
      </c>
      <c r="N357" s="10">
        <f t="shared" si="8"/>
        <v>50</v>
      </c>
      <c r="O357" s="31">
        <v>50</v>
      </c>
      <c r="P357" s="14">
        <v>0</v>
      </c>
      <c r="Q357" s="11">
        <v>1</v>
      </c>
      <c r="R357" s="11">
        <v>76</v>
      </c>
      <c r="S357" s="11">
        <v>290</v>
      </c>
      <c r="T357" s="11">
        <v>1</v>
      </c>
      <c r="U357" s="11">
        <v>20</v>
      </c>
      <c r="V357" s="11">
        <v>73</v>
      </c>
      <c r="W357" s="14" t="s">
        <v>1934</v>
      </c>
      <c r="X357" s="11" t="s">
        <v>1935</v>
      </c>
      <c r="Y357" s="10"/>
    </row>
    <row r="358" s="1" customFormat="1" ht="45" spans="1:25">
      <c r="A358" s="9">
        <v>352</v>
      </c>
      <c r="B358" s="10" t="s">
        <v>76</v>
      </c>
      <c r="C358" s="10" t="s">
        <v>77</v>
      </c>
      <c r="D358" s="10" t="s">
        <v>78</v>
      </c>
      <c r="E358" s="85" t="s">
        <v>1919</v>
      </c>
      <c r="F358" s="86" t="s">
        <v>1936</v>
      </c>
      <c r="G358" s="86" t="s">
        <v>1937</v>
      </c>
      <c r="H358" s="85" t="s">
        <v>92</v>
      </c>
      <c r="I358" s="86" t="s">
        <v>1938</v>
      </c>
      <c r="J358" s="91">
        <v>45352</v>
      </c>
      <c r="K358" s="91">
        <v>45566</v>
      </c>
      <c r="L358" s="86" t="s">
        <v>1936</v>
      </c>
      <c r="M358" s="86" t="s">
        <v>1939</v>
      </c>
      <c r="N358" s="10">
        <f t="shared" si="8"/>
        <v>60</v>
      </c>
      <c r="O358" s="92">
        <v>50</v>
      </c>
      <c r="P358" s="85">
        <v>10</v>
      </c>
      <c r="Q358" s="85">
        <v>1</v>
      </c>
      <c r="R358" s="85">
        <v>1132</v>
      </c>
      <c r="S358" s="85">
        <v>4198</v>
      </c>
      <c r="T358" s="85">
        <v>1</v>
      </c>
      <c r="U358" s="85">
        <v>50</v>
      </c>
      <c r="V358" s="85">
        <v>156</v>
      </c>
      <c r="W358" s="86" t="s">
        <v>1940</v>
      </c>
      <c r="X358" s="11" t="s">
        <v>1941</v>
      </c>
      <c r="Y358" s="10"/>
    </row>
    <row r="359" s="1" customFormat="1" ht="45" spans="1:25">
      <c r="A359" s="9">
        <v>353</v>
      </c>
      <c r="B359" s="10" t="s">
        <v>76</v>
      </c>
      <c r="C359" s="10" t="s">
        <v>77</v>
      </c>
      <c r="D359" s="10" t="s">
        <v>130</v>
      </c>
      <c r="E359" s="11" t="s">
        <v>1942</v>
      </c>
      <c r="F359" s="11" t="s">
        <v>1943</v>
      </c>
      <c r="G359" s="11" t="s">
        <v>1944</v>
      </c>
      <c r="H359" s="11" t="s">
        <v>92</v>
      </c>
      <c r="I359" s="11" t="s">
        <v>1945</v>
      </c>
      <c r="J359" s="33">
        <v>45352</v>
      </c>
      <c r="K359" s="33">
        <v>45444</v>
      </c>
      <c r="L359" s="11" t="s">
        <v>1946</v>
      </c>
      <c r="M359" s="11" t="s">
        <v>1947</v>
      </c>
      <c r="N359" s="10">
        <f t="shared" si="8"/>
        <v>70</v>
      </c>
      <c r="O359" s="35">
        <v>60</v>
      </c>
      <c r="P359" s="11">
        <v>10</v>
      </c>
      <c r="Q359" s="11">
        <v>1</v>
      </c>
      <c r="R359" s="11">
        <v>290</v>
      </c>
      <c r="S359" s="11">
        <v>745</v>
      </c>
      <c r="T359" s="11">
        <v>0</v>
      </c>
      <c r="U359" s="11">
        <v>10</v>
      </c>
      <c r="V359" s="11">
        <v>19</v>
      </c>
      <c r="W359" s="11" t="s">
        <v>1948</v>
      </c>
      <c r="X359" s="11" t="s">
        <v>1949</v>
      </c>
      <c r="Y359" s="10"/>
    </row>
    <row r="360" s="1" customFormat="1" ht="56.25" spans="1:25">
      <c r="A360" s="9">
        <v>354</v>
      </c>
      <c r="B360" s="10" t="s">
        <v>76</v>
      </c>
      <c r="C360" s="10" t="s">
        <v>77</v>
      </c>
      <c r="D360" s="10" t="s">
        <v>89</v>
      </c>
      <c r="E360" s="11" t="s">
        <v>1942</v>
      </c>
      <c r="F360" s="11" t="s">
        <v>1943</v>
      </c>
      <c r="G360" s="11" t="s">
        <v>1950</v>
      </c>
      <c r="H360" s="11" t="s">
        <v>92</v>
      </c>
      <c r="I360" s="11" t="s">
        <v>1951</v>
      </c>
      <c r="J360" s="33">
        <v>45352</v>
      </c>
      <c r="K360" s="33">
        <v>45444</v>
      </c>
      <c r="L360" s="11" t="s">
        <v>1946</v>
      </c>
      <c r="M360" s="11" t="s">
        <v>1952</v>
      </c>
      <c r="N360" s="10">
        <f t="shared" si="8"/>
        <v>69.5</v>
      </c>
      <c r="O360" s="35">
        <v>64.5</v>
      </c>
      <c r="P360" s="11">
        <v>5</v>
      </c>
      <c r="Q360" s="11">
        <v>1</v>
      </c>
      <c r="R360" s="11">
        <v>904</v>
      </c>
      <c r="S360" s="11">
        <v>2983</v>
      </c>
      <c r="T360" s="11">
        <v>0</v>
      </c>
      <c r="U360" s="11">
        <v>63</v>
      </c>
      <c r="V360" s="11">
        <v>153</v>
      </c>
      <c r="W360" s="11" t="s">
        <v>1953</v>
      </c>
      <c r="X360" s="11" t="s">
        <v>1954</v>
      </c>
      <c r="Y360" s="10"/>
    </row>
    <row r="361" s="1" customFormat="1" ht="45" spans="1:25">
      <c r="A361" s="9">
        <v>355</v>
      </c>
      <c r="B361" s="10" t="s">
        <v>76</v>
      </c>
      <c r="C361" s="10" t="s">
        <v>77</v>
      </c>
      <c r="D361" s="10" t="s">
        <v>130</v>
      </c>
      <c r="E361" s="11" t="s">
        <v>1942</v>
      </c>
      <c r="F361" s="11" t="s">
        <v>1943</v>
      </c>
      <c r="G361" s="11" t="s">
        <v>1955</v>
      </c>
      <c r="H361" s="11" t="s">
        <v>92</v>
      </c>
      <c r="I361" s="11" t="s">
        <v>1956</v>
      </c>
      <c r="J361" s="33">
        <v>45352</v>
      </c>
      <c r="K361" s="33">
        <v>45627</v>
      </c>
      <c r="L361" s="11" t="s">
        <v>1946</v>
      </c>
      <c r="M361" s="11" t="s">
        <v>1957</v>
      </c>
      <c r="N361" s="10">
        <f t="shared" si="8"/>
        <v>85</v>
      </c>
      <c r="O361" s="35">
        <v>80</v>
      </c>
      <c r="P361" s="11">
        <v>5</v>
      </c>
      <c r="Q361" s="11">
        <v>1</v>
      </c>
      <c r="R361" s="11">
        <v>685</v>
      </c>
      <c r="S361" s="11">
        <v>2163</v>
      </c>
      <c r="T361" s="11">
        <v>0</v>
      </c>
      <c r="U361" s="11">
        <v>37</v>
      </c>
      <c r="V361" s="11">
        <v>89</v>
      </c>
      <c r="W361" s="11" t="s">
        <v>1958</v>
      </c>
      <c r="X361" s="11" t="s">
        <v>1959</v>
      </c>
      <c r="Y361" s="10"/>
    </row>
    <row r="362" s="1" customFormat="1" ht="56.25" spans="1:25">
      <c r="A362" s="9">
        <v>356</v>
      </c>
      <c r="B362" s="9" t="s">
        <v>147</v>
      </c>
      <c r="C362" s="9" t="s">
        <v>867</v>
      </c>
      <c r="D362" s="20" t="s">
        <v>868</v>
      </c>
      <c r="E362" s="14" t="s">
        <v>1942</v>
      </c>
      <c r="F362" s="14" t="s">
        <v>1960</v>
      </c>
      <c r="G362" s="10" t="s">
        <v>1961</v>
      </c>
      <c r="H362" s="11" t="s">
        <v>92</v>
      </c>
      <c r="I362" s="14" t="s">
        <v>1962</v>
      </c>
      <c r="J362" s="32">
        <v>45413</v>
      </c>
      <c r="K362" s="32">
        <v>45627</v>
      </c>
      <c r="L362" s="14" t="s">
        <v>1960</v>
      </c>
      <c r="M362" s="14" t="s">
        <v>1963</v>
      </c>
      <c r="N362" s="10">
        <f t="shared" si="8"/>
        <v>800</v>
      </c>
      <c r="O362" s="31">
        <v>0</v>
      </c>
      <c r="P362" s="14">
        <v>800</v>
      </c>
      <c r="Q362" s="14">
        <v>1</v>
      </c>
      <c r="R362" s="14">
        <v>60</v>
      </c>
      <c r="S362" s="14">
        <v>140</v>
      </c>
      <c r="T362" s="11">
        <v>0</v>
      </c>
      <c r="U362" s="10">
        <v>16</v>
      </c>
      <c r="V362" s="10">
        <v>40</v>
      </c>
      <c r="W362" s="11" t="s">
        <v>1964</v>
      </c>
      <c r="X362" s="14" t="s">
        <v>1965</v>
      </c>
      <c r="Y362" s="10"/>
    </row>
    <row r="363" s="1" customFormat="1" ht="56.25" spans="1:25">
      <c r="A363" s="9">
        <v>357</v>
      </c>
      <c r="B363" s="10" t="s">
        <v>76</v>
      </c>
      <c r="C363" s="10" t="s">
        <v>77</v>
      </c>
      <c r="D363" s="10" t="s">
        <v>78</v>
      </c>
      <c r="E363" s="11" t="s">
        <v>1942</v>
      </c>
      <c r="F363" s="11" t="s">
        <v>1966</v>
      </c>
      <c r="G363" s="11" t="s">
        <v>1967</v>
      </c>
      <c r="H363" s="11" t="s">
        <v>92</v>
      </c>
      <c r="I363" s="11" t="s">
        <v>1968</v>
      </c>
      <c r="J363" s="30">
        <v>45261</v>
      </c>
      <c r="K363" s="30">
        <v>45444</v>
      </c>
      <c r="L363" s="11" t="s">
        <v>1966</v>
      </c>
      <c r="M363" s="11" t="s">
        <v>1969</v>
      </c>
      <c r="N363" s="10">
        <f t="shared" si="8"/>
        <v>40</v>
      </c>
      <c r="O363" s="35">
        <v>38</v>
      </c>
      <c r="P363" s="11">
        <v>2</v>
      </c>
      <c r="Q363" s="11">
        <v>1</v>
      </c>
      <c r="R363" s="11">
        <v>60</v>
      </c>
      <c r="S363" s="11">
        <v>240</v>
      </c>
      <c r="T363" s="11">
        <v>0</v>
      </c>
      <c r="U363" s="11">
        <v>12</v>
      </c>
      <c r="V363" s="11">
        <v>48</v>
      </c>
      <c r="W363" s="9" t="s">
        <v>1970</v>
      </c>
      <c r="X363" s="9" t="s">
        <v>1971</v>
      </c>
      <c r="Y363" s="10"/>
    </row>
    <row r="364" s="1" customFormat="1" ht="56.25" spans="1:25">
      <c r="A364" s="9">
        <v>358</v>
      </c>
      <c r="B364" s="10" t="s">
        <v>76</v>
      </c>
      <c r="C364" s="10" t="s">
        <v>77</v>
      </c>
      <c r="D364" s="9" t="s">
        <v>99</v>
      </c>
      <c r="E364" s="11" t="s">
        <v>1942</v>
      </c>
      <c r="F364" s="11" t="s">
        <v>1966</v>
      </c>
      <c r="G364" s="11" t="s">
        <v>1972</v>
      </c>
      <c r="H364" s="11" t="s">
        <v>92</v>
      </c>
      <c r="I364" s="11" t="s">
        <v>1973</v>
      </c>
      <c r="J364" s="33">
        <v>45352</v>
      </c>
      <c r="K364" s="30">
        <v>45444</v>
      </c>
      <c r="L364" s="11" t="s">
        <v>1966</v>
      </c>
      <c r="M364" s="11" t="s">
        <v>1974</v>
      </c>
      <c r="N364" s="10">
        <f t="shared" si="8"/>
        <v>60</v>
      </c>
      <c r="O364" s="35">
        <v>55</v>
      </c>
      <c r="P364" s="11">
        <v>5</v>
      </c>
      <c r="Q364" s="11">
        <v>1</v>
      </c>
      <c r="R364" s="11">
        <v>20</v>
      </c>
      <c r="S364" s="11">
        <v>80</v>
      </c>
      <c r="T364" s="11">
        <v>0</v>
      </c>
      <c r="U364" s="11">
        <v>3</v>
      </c>
      <c r="V364" s="11">
        <v>6</v>
      </c>
      <c r="W364" s="9" t="s">
        <v>1975</v>
      </c>
      <c r="X364" s="9" t="s">
        <v>1976</v>
      </c>
      <c r="Y364" s="10"/>
    </row>
    <row r="365" s="1" customFormat="1" ht="33.75" spans="1:25">
      <c r="A365" s="9">
        <v>359</v>
      </c>
      <c r="B365" s="10" t="s">
        <v>76</v>
      </c>
      <c r="C365" s="10" t="s">
        <v>77</v>
      </c>
      <c r="D365" s="10" t="s">
        <v>78</v>
      </c>
      <c r="E365" s="11" t="s">
        <v>1942</v>
      </c>
      <c r="F365" s="11" t="s">
        <v>1966</v>
      </c>
      <c r="G365" s="11" t="s">
        <v>1977</v>
      </c>
      <c r="H365" s="11" t="s">
        <v>1978</v>
      </c>
      <c r="I365" s="11" t="s">
        <v>1979</v>
      </c>
      <c r="J365" s="30">
        <v>45536</v>
      </c>
      <c r="K365" s="30">
        <v>45292</v>
      </c>
      <c r="L365" s="11" t="s">
        <v>1966</v>
      </c>
      <c r="M365" s="11" t="s">
        <v>1980</v>
      </c>
      <c r="N365" s="10">
        <f t="shared" si="8"/>
        <v>50</v>
      </c>
      <c r="O365" s="35">
        <v>45</v>
      </c>
      <c r="P365" s="11">
        <v>5</v>
      </c>
      <c r="Q365" s="11">
        <v>1</v>
      </c>
      <c r="R365" s="11">
        <v>25</v>
      </c>
      <c r="S365" s="11">
        <v>100</v>
      </c>
      <c r="T365" s="11">
        <v>0</v>
      </c>
      <c r="U365" s="11">
        <v>3</v>
      </c>
      <c r="V365" s="11">
        <v>8</v>
      </c>
      <c r="W365" s="9" t="s">
        <v>1981</v>
      </c>
      <c r="X365" s="9" t="s">
        <v>1982</v>
      </c>
      <c r="Y365" s="10"/>
    </row>
    <row r="366" s="1" customFormat="1" ht="45" spans="1:25">
      <c r="A366" s="9">
        <v>360</v>
      </c>
      <c r="B366" s="9" t="s">
        <v>147</v>
      </c>
      <c r="C366" s="10" t="s">
        <v>148</v>
      </c>
      <c r="D366" s="9" t="s">
        <v>149</v>
      </c>
      <c r="E366" s="11" t="s">
        <v>1942</v>
      </c>
      <c r="F366" s="11" t="s">
        <v>1966</v>
      </c>
      <c r="G366" s="11" t="s">
        <v>1983</v>
      </c>
      <c r="H366" s="11" t="s">
        <v>92</v>
      </c>
      <c r="I366" s="11" t="s">
        <v>1968</v>
      </c>
      <c r="J366" s="30">
        <v>45474</v>
      </c>
      <c r="K366" s="30">
        <v>45627</v>
      </c>
      <c r="L366" s="11" t="s">
        <v>1966</v>
      </c>
      <c r="M366" s="11" t="s">
        <v>1984</v>
      </c>
      <c r="N366" s="10">
        <f t="shared" si="8"/>
        <v>200</v>
      </c>
      <c r="O366" s="35">
        <v>190</v>
      </c>
      <c r="P366" s="11">
        <v>10</v>
      </c>
      <c r="Q366" s="11">
        <v>1</v>
      </c>
      <c r="R366" s="11">
        <v>60</v>
      </c>
      <c r="S366" s="11">
        <v>240</v>
      </c>
      <c r="T366" s="11">
        <v>0</v>
      </c>
      <c r="U366" s="11">
        <v>12</v>
      </c>
      <c r="V366" s="11">
        <v>48</v>
      </c>
      <c r="W366" s="9" t="s">
        <v>1985</v>
      </c>
      <c r="X366" s="9" t="s">
        <v>1986</v>
      </c>
      <c r="Y366" s="10"/>
    </row>
    <row r="367" s="1" customFormat="1" ht="56.25" spans="1:25">
      <c r="A367" s="9">
        <v>361</v>
      </c>
      <c r="B367" s="10" t="s">
        <v>76</v>
      </c>
      <c r="C367" s="10" t="s">
        <v>77</v>
      </c>
      <c r="D367" s="10" t="s">
        <v>78</v>
      </c>
      <c r="E367" s="10" t="s">
        <v>1942</v>
      </c>
      <c r="F367" s="10" t="s">
        <v>1987</v>
      </c>
      <c r="G367" s="10" t="s">
        <v>1988</v>
      </c>
      <c r="H367" s="10" t="s">
        <v>92</v>
      </c>
      <c r="I367" s="10" t="s">
        <v>1989</v>
      </c>
      <c r="J367" s="24">
        <v>45292</v>
      </c>
      <c r="K367" s="24">
        <v>45627</v>
      </c>
      <c r="L367" s="10" t="s">
        <v>1987</v>
      </c>
      <c r="M367" s="10" t="s">
        <v>497</v>
      </c>
      <c r="N367" s="10">
        <f t="shared" ref="N367:N430" si="9">O367+P367</f>
        <v>120</v>
      </c>
      <c r="O367" s="23">
        <v>100</v>
      </c>
      <c r="P367" s="10">
        <v>20</v>
      </c>
      <c r="Q367" s="10">
        <v>1</v>
      </c>
      <c r="R367" s="10">
        <v>887</v>
      </c>
      <c r="S367" s="10">
        <v>2401</v>
      </c>
      <c r="T367" s="10">
        <v>0</v>
      </c>
      <c r="U367" s="10">
        <v>75</v>
      </c>
      <c r="V367" s="10">
        <v>207</v>
      </c>
      <c r="W367" s="10" t="s">
        <v>1990</v>
      </c>
      <c r="X367" s="10" t="s">
        <v>1991</v>
      </c>
      <c r="Y367" s="10"/>
    </row>
    <row r="368" s="1" customFormat="1" ht="45" spans="1:25">
      <c r="A368" s="9">
        <v>362</v>
      </c>
      <c r="B368" s="10" t="s">
        <v>76</v>
      </c>
      <c r="C368" s="10" t="s">
        <v>77</v>
      </c>
      <c r="D368" s="11" t="s">
        <v>99</v>
      </c>
      <c r="E368" s="10" t="s">
        <v>1942</v>
      </c>
      <c r="F368" s="10" t="s">
        <v>1987</v>
      </c>
      <c r="G368" s="10" t="s">
        <v>1992</v>
      </c>
      <c r="H368" s="10" t="s">
        <v>92</v>
      </c>
      <c r="I368" s="10" t="s">
        <v>1993</v>
      </c>
      <c r="J368" s="24">
        <v>45292</v>
      </c>
      <c r="K368" s="24">
        <v>45627</v>
      </c>
      <c r="L368" s="10" t="s">
        <v>1987</v>
      </c>
      <c r="M368" s="10" t="s">
        <v>1994</v>
      </c>
      <c r="N368" s="10">
        <f t="shared" si="9"/>
        <v>30</v>
      </c>
      <c r="O368" s="23">
        <v>25</v>
      </c>
      <c r="P368" s="10">
        <v>5</v>
      </c>
      <c r="Q368" s="10">
        <v>1</v>
      </c>
      <c r="R368" s="10">
        <v>6</v>
      </c>
      <c r="S368" s="10">
        <v>18</v>
      </c>
      <c r="T368" s="10">
        <v>0</v>
      </c>
      <c r="U368" s="10">
        <v>1</v>
      </c>
      <c r="V368" s="10">
        <v>1</v>
      </c>
      <c r="W368" s="10" t="s">
        <v>1995</v>
      </c>
      <c r="X368" s="10" t="s">
        <v>1996</v>
      </c>
      <c r="Y368" s="10"/>
    </row>
    <row r="369" s="1" customFormat="1" ht="56.25" spans="1:25">
      <c r="A369" s="9">
        <v>363</v>
      </c>
      <c r="B369" s="10" t="s">
        <v>76</v>
      </c>
      <c r="C369" s="10" t="s">
        <v>77</v>
      </c>
      <c r="D369" s="10" t="s">
        <v>78</v>
      </c>
      <c r="E369" s="11" t="s">
        <v>1997</v>
      </c>
      <c r="F369" s="11" t="s">
        <v>1998</v>
      </c>
      <c r="G369" s="11" t="s">
        <v>1999</v>
      </c>
      <c r="H369" s="11" t="s">
        <v>82</v>
      </c>
      <c r="I369" s="11" t="s">
        <v>2000</v>
      </c>
      <c r="J369" s="30" t="s">
        <v>2001</v>
      </c>
      <c r="K369" s="30" t="s">
        <v>95</v>
      </c>
      <c r="L369" s="11" t="s">
        <v>2002</v>
      </c>
      <c r="M369" s="11" t="s">
        <v>2003</v>
      </c>
      <c r="N369" s="10">
        <f t="shared" si="9"/>
        <v>25</v>
      </c>
      <c r="O369" s="35">
        <v>25</v>
      </c>
      <c r="P369" s="11">
        <v>0</v>
      </c>
      <c r="Q369" s="11">
        <v>1</v>
      </c>
      <c r="R369" s="11">
        <v>220</v>
      </c>
      <c r="S369" s="11">
        <v>926</v>
      </c>
      <c r="T369" s="11">
        <v>1</v>
      </c>
      <c r="U369" s="11">
        <v>22</v>
      </c>
      <c r="V369" s="11">
        <v>70</v>
      </c>
      <c r="W369" s="11" t="s">
        <v>2004</v>
      </c>
      <c r="X369" s="44" t="s">
        <v>2005</v>
      </c>
      <c r="Y369" s="10"/>
    </row>
    <row r="370" s="1" customFormat="1" ht="56.25" spans="1:25">
      <c r="A370" s="9">
        <v>364</v>
      </c>
      <c r="B370" s="10" t="s">
        <v>76</v>
      </c>
      <c r="C370" s="10" t="s">
        <v>77</v>
      </c>
      <c r="D370" s="10" t="s">
        <v>78</v>
      </c>
      <c r="E370" s="11" t="s">
        <v>1997</v>
      </c>
      <c r="F370" s="11" t="s">
        <v>1998</v>
      </c>
      <c r="G370" s="11" t="s">
        <v>2006</v>
      </c>
      <c r="H370" s="11" t="s">
        <v>82</v>
      </c>
      <c r="I370" s="11" t="s">
        <v>2007</v>
      </c>
      <c r="J370" s="30" t="s">
        <v>2001</v>
      </c>
      <c r="K370" s="30" t="s">
        <v>95</v>
      </c>
      <c r="L370" s="11" t="s">
        <v>2002</v>
      </c>
      <c r="M370" s="11" t="s">
        <v>2008</v>
      </c>
      <c r="N370" s="10">
        <f t="shared" si="9"/>
        <v>14</v>
      </c>
      <c r="O370" s="35">
        <v>14</v>
      </c>
      <c r="P370" s="11">
        <v>0</v>
      </c>
      <c r="Q370" s="11">
        <v>1</v>
      </c>
      <c r="R370" s="11">
        <v>220</v>
      </c>
      <c r="S370" s="11">
        <v>926</v>
      </c>
      <c r="T370" s="11">
        <v>1</v>
      </c>
      <c r="U370" s="11">
        <v>22</v>
      </c>
      <c r="V370" s="11">
        <v>70</v>
      </c>
      <c r="W370" s="11" t="s">
        <v>2009</v>
      </c>
      <c r="X370" s="44" t="s">
        <v>2005</v>
      </c>
      <c r="Y370" s="10"/>
    </row>
    <row r="371" s="1" customFormat="1" ht="67.5" spans="1:25">
      <c r="A371" s="9">
        <v>365</v>
      </c>
      <c r="B371" s="10" t="s">
        <v>76</v>
      </c>
      <c r="C371" s="10" t="s">
        <v>77</v>
      </c>
      <c r="D371" s="10" t="s">
        <v>78</v>
      </c>
      <c r="E371" s="11" t="s">
        <v>1997</v>
      </c>
      <c r="F371" s="11" t="s">
        <v>2010</v>
      </c>
      <c r="G371" s="11" t="s">
        <v>2011</v>
      </c>
      <c r="H371" s="11" t="s">
        <v>92</v>
      </c>
      <c r="I371" s="11" t="s">
        <v>2010</v>
      </c>
      <c r="J371" s="30">
        <v>45292</v>
      </c>
      <c r="K371" s="30">
        <v>45413</v>
      </c>
      <c r="L371" s="11" t="s">
        <v>2002</v>
      </c>
      <c r="M371" s="11" t="s">
        <v>2012</v>
      </c>
      <c r="N371" s="10">
        <f t="shared" si="9"/>
        <v>11</v>
      </c>
      <c r="O371" s="35">
        <v>10</v>
      </c>
      <c r="P371" s="11">
        <v>1</v>
      </c>
      <c r="Q371" s="11">
        <v>1</v>
      </c>
      <c r="R371" s="11">
        <v>154</v>
      </c>
      <c r="S371" s="11">
        <v>525</v>
      </c>
      <c r="T371" s="11">
        <v>1</v>
      </c>
      <c r="U371" s="11">
        <v>30</v>
      </c>
      <c r="V371" s="11">
        <v>102</v>
      </c>
      <c r="W371" s="11" t="s">
        <v>2013</v>
      </c>
      <c r="X371" s="44" t="s">
        <v>2014</v>
      </c>
      <c r="Y371" s="10"/>
    </row>
    <row r="372" s="1" customFormat="1" ht="56.25" spans="1:25">
      <c r="A372" s="9">
        <v>366</v>
      </c>
      <c r="B372" s="10" t="s">
        <v>76</v>
      </c>
      <c r="C372" s="10" t="s">
        <v>77</v>
      </c>
      <c r="D372" s="11" t="s">
        <v>99</v>
      </c>
      <c r="E372" s="11" t="s">
        <v>1997</v>
      </c>
      <c r="F372" s="11" t="s">
        <v>2010</v>
      </c>
      <c r="G372" s="11" t="s">
        <v>2015</v>
      </c>
      <c r="H372" s="11" t="s">
        <v>82</v>
      </c>
      <c r="I372" s="11" t="s">
        <v>2010</v>
      </c>
      <c r="J372" s="30">
        <v>45352</v>
      </c>
      <c r="K372" s="30">
        <v>45536</v>
      </c>
      <c r="L372" s="11" t="s">
        <v>2002</v>
      </c>
      <c r="M372" s="11" t="s">
        <v>2016</v>
      </c>
      <c r="N372" s="10">
        <f t="shared" si="9"/>
        <v>21</v>
      </c>
      <c r="O372" s="35">
        <v>19</v>
      </c>
      <c r="P372" s="11">
        <v>2</v>
      </c>
      <c r="Q372" s="11">
        <v>1</v>
      </c>
      <c r="R372" s="11">
        <v>190</v>
      </c>
      <c r="S372" s="11">
        <v>630</v>
      </c>
      <c r="T372" s="11">
        <v>1</v>
      </c>
      <c r="U372" s="11">
        <v>29</v>
      </c>
      <c r="V372" s="11">
        <v>102</v>
      </c>
      <c r="W372" s="11" t="s">
        <v>2017</v>
      </c>
      <c r="X372" s="44" t="s">
        <v>2018</v>
      </c>
      <c r="Y372" s="10"/>
    </row>
    <row r="373" s="1" customFormat="1" ht="101.25" spans="1:25">
      <c r="A373" s="9">
        <v>367</v>
      </c>
      <c r="B373" s="10" t="s">
        <v>76</v>
      </c>
      <c r="C373" s="10" t="s">
        <v>77</v>
      </c>
      <c r="D373" s="11" t="s">
        <v>99</v>
      </c>
      <c r="E373" s="11" t="s">
        <v>1997</v>
      </c>
      <c r="F373" s="11" t="s">
        <v>2010</v>
      </c>
      <c r="G373" s="11" t="s">
        <v>2019</v>
      </c>
      <c r="H373" s="11" t="s">
        <v>82</v>
      </c>
      <c r="I373" s="11" t="s">
        <v>2010</v>
      </c>
      <c r="J373" s="30">
        <v>45323</v>
      </c>
      <c r="K373" s="30">
        <v>45383</v>
      </c>
      <c r="L373" s="11" t="s">
        <v>2002</v>
      </c>
      <c r="M373" s="11" t="s">
        <v>2020</v>
      </c>
      <c r="N373" s="10">
        <f t="shared" si="9"/>
        <v>9</v>
      </c>
      <c r="O373" s="35">
        <v>7</v>
      </c>
      <c r="P373" s="11">
        <v>2</v>
      </c>
      <c r="Q373" s="11">
        <v>1</v>
      </c>
      <c r="R373" s="11">
        <v>139</v>
      </c>
      <c r="S373" s="11">
        <v>503</v>
      </c>
      <c r="T373" s="11">
        <v>1</v>
      </c>
      <c r="U373" s="11">
        <v>19</v>
      </c>
      <c r="V373" s="11">
        <v>73</v>
      </c>
      <c r="W373" s="11" t="s">
        <v>2021</v>
      </c>
      <c r="X373" s="44" t="s">
        <v>2022</v>
      </c>
      <c r="Y373" s="10"/>
    </row>
    <row r="374" s="1" customFormat="1" ht="112.5" spans="1:25">
      <c r="A374" s="9">
        <v>368</v>
      </c>
      <c r="B374" s="10" t="s">
        <v>76</v>
      </c>
      <c r="C374" s="10" t="s">
        <v>77</v>
      </c>
      <c r="D374" s="11" t="s">
        <v>99</v>
      </c>
      <c r="E374" s="11" t="s">
        <v>1997</v>
      </c>
      <c r="F374" s="11" t="s">
        <v>2023</v>
      </c>
      <c r="G374" s="11" t="s">
        <v>2024</v>
      </c>
      <c r="H374" s="11" t="s">
        <v>460</v>
      </c>
      <c r="I374" s="11" t="s">
        <v>2023</v>
      </c>
      <c r="J374" s="30">
        <v>45444</v>
      </c>
      <c r="K374" s="30">
        <v>45627</v>
      </c>
      <c r="L374" s="11" t="s">
        <v>2002</v>
      </c>
      <c r="M374" s="11" t="s">
        <v>1236</v>
      </c>
      <c r="N374" s="10">
        <f t="shared" si="9"/>
        <v>160</v>
      </c>
      <c r="O374" s="35">
        <v>10</v>
      </c>
      <c r="P374" s="11">
        <v>150</v>
      </c>
      <c r="Q374" s="11">
        <v>1</v>
      </c>
      <c r="R374" s="11">
        <v>80</v>
      </c>
      <c r="S374" s="11">
        <v>285</v>
      </c>
      <c r="T374" s="11">
        <v>1</v>
      </c>
      <c r="U374" s="11">
        <v>22</v>
      </c>
      <c r="V374" s="11">
        <v>76</v>
      </c>
      <c r="W374" s="11" t="s">
        <v>2025</v>
      </c>
      <c r="X374" s="44" t="s">
        <v>2026</v>
      </c>
      <c r="Y374" s="10"/>
    </row>
    <row r="375" s="1" customFormat="1" ht="112.5" spans="1:25">
      <c r="A375" s="9">
        <v>369</v>
      </c>
      <c r="B375" s="10" t="s">
        <v>147</v>
      </c>
      <c r="C375" s="10" t="s">
        <v>411</v>
      </c>
      <c r="D375" s="11" t="s">
        <v>412</v>
      </c>
      <c r="E375" s="11" t="s">
        <v>1997</v>
      </c>
      <c r="F375" s="11" t="s">
        <v>2023</v>
      </c>
      <c r="G375" s="11" t="s">
        <v>2027</v>
      </c>
      <c r="H375" s="11" t="s">
        <v>460</v>
      </c>
      <c r="I375" s="11" t="s">
        <v>2023</v>
      </c>
      <c r="J375" s="30">
        <v>45352</v>
      </c>
      <c r="K375" s="30">
        <v>45627</v>
      </c>
      <c r="L375" s="11" t="s">
        <v>2002</v>
      </c>
      <c r="M375" s="11" t="s">
        <v>2028</v>
      </c>
      <c r="N375" s="10">
        <f t="shared" si="9"/>
        <v>150</v>
      </c>
      <c r="O375" s="35">
        <v>10</v>
      </c>
      <c r="P375" s="11">
        <v>140</v>
      </c>
      <c r="Q375" s="11">
        <v>1</v>
      </c>
      <c r="R375" s="11">
        <v>75</v>
      </c>
      <c r="S375" s="11">
        <v>249</v>
      </c>
      <c r="T375" s="11">
        <v>1</v>
      </c>
      <c r="U375" s="11">
        <v>25</v>
      </c>
      <c r="V375" s="11">
        <v>85</v>
      </c>
      <c r="W375" s="11" t="s">
        <v>2029</v>
      </c>
      <c r="X375" s="44" t="s">
        <v>2030</v>
      </c>
      <c r="Y375" s="10"/>
    </row>
    <row r="376" s="1" customFormat="1" ht="78.75" spans="1:25">
      <c r="A376" s="9">
        <v>370</v>
      </c>
      <c r="B376" s="10" t="s">
        <v>76</v>
      </c>
      <c r="C376" s="10" t="s">
        <v>77</v>
      </c>
      <c r="D376" s="10" t="s">
        <v>78</v>
      </c>
      <c r="E376" s="11" t="s">
        <v>2031</v>
      </c>
      <c r="F376" s="11" t="s">
        <v>2023</v>
      </c>
      <c r="G376" s="11" t="s">
        <v>2032</v>
      </c>
      <c r="H376" s="11" t="s">
        <v>82</v>
      </c>
      <c r="I376" s="11" t="s">
        <v>2023</v>
      </c>
      <c r="J376" s="30">
        <v>45352</v>
      </c>
      <c r="K376" s="30">
        <v>45627</v>
      </c>
      <c r="L376" s="11" t="s">
        <v>2002</v>
      </c>
      <c r="M376" s="11" t="s">
        <v>2033</v>
      </c>
      <c r="N376" s="10">
        <f t="shared" si="9"/>
        <v>210</v>
      </c>
      <c r="O376" s="35">
        <v>10</v>
      </c>
      <c r="P376" s="11">
        <v>200</v>
      </c>
      <c r="Q376" s="11">
        <v>1</v>
      </c>
      <c r="R376" s="11">
        <v>68</v>
      </c>
      <c r="S376" s="11">
        <v>206</v>
      </c>
      <c r="T376" s="11">
        <v>1</v>
      </c>
      <c r="U376" s="11">
        <v>22</v>
      </c>
      <c r="V376" s="11">
        <v>76</v>
      </c>
      <c r="W376" s="11" t="s">
        <v>2034</v>
      </c>
      <c r="X376" s="44" t="s">
        <v>2035</v>
      </c>
      <c r="Y376" s="10"/>
    </row>
    <row r="377" s="1" customFormat="1" ht="67.5" spans="1:25">
      <c r="A377" s="9">
        <v>371</v>
      </c>
      <c r="B377" s="10" t="s">
        <v>76</v>
      </c>
      <c r="C377" s="10" t="s">
        <v>77</v>
      </c>
      <c r="D377" s="10" t="s">
        <v>78</v>
      </c>
      <c r="E377" s="11" t="s">
        <v>1997</v>
      </c>
      <c r="F377" s="11" t="s">
        <v>2036</v>
      </c>
      <c r="G377" s="11" t="s">
        <v>2037</v>
      </c>
      <c r="H377" s="11" t="s">
        <v>82</v>
      </c>
      <c r="I377" s="11" t="s">
        <v>2036</v>
      </c>
      <c r="J377" s="30" t="s">
        <v>695</v>
      </c>
      <c r="K377" s="30" t="s">
        <v>84</v>
      </c>
      <c r="L377" s="11" t="s">
        <v>2002</v>
      </c>
      <c r="M377" s="11" t="s">
        <v>2038</v>
      </c>
      <c r="N377" s="10">
        <f t="shared" si="9"/>
        <v>160</v>
      </c>
      <c r="O377" s="35">
        <v>90</v>
      </c>
      <c r="P377" s="11">
        <v>70</v>
      </c>
      <c r="Q377" s="11">
        <v>1</v>
      </c>
      <c r="R377" s="11">
        <v>385</v>
      </c>
      <c r="S377" s="11">
        <v>1500</v>
      </c>
      <c r="T377" s="11">
        <v>1</v>
      </c>
      <c r="U377" s="11">
        <v>85</v>
      </c>
      <c r="V377" s="11">
        <v>269</v>
      </c>
      <c r="W377" s="11" t="s">
        <v>2039</v>
      </c>
      <c r="X377" s="44" t="s">
        <v>2040</v>
      </c>
      <c r="Y377" s="10"/>
    </row>
    <row r="378" s="1" customFormat="1" ht="67.5" spans="1:25">
      <c r="A378" s="9">
        <v>372</v>
      </c>
      <c r="B378" s="10" t="s">
        <v>76</v>
      </c>
      <c r="C378" s="10" t="s">
        <v>77</v>
      </c>
      <c r="D378" s="10" t="s">
        <v>130</v>
      </c>
      <c r="E378" s="11" t="s">
        <v>1997</v>
      </c>
      <c r="F378" s="11" t="s">
        <v>2036</v>
      </c>
      <c r="G378" s="11" t="s">
        <v>2041</v>
      </c>
      <c r="H378" s="11" t="s">
        <v>92</v>
      </c>
      <c r="I378" s="11" t="s">
        <v>2036</v>
      </c>
      <c r="J378" s="30" t="s">
        <v>741</v>
      </c>
      <c r="K378" s="30" t="s">
        <v>114</v>
      </c>
      <c r="L378" s="11" t="s">
        <v>2002</v>
      </c>
      <c r="M378" s="11" t="s">
        <v>2042</v>
      </c>
      <c r="N378" s="10">
        <f t="shared" si="9"/>
        <v>75</v>
      </c>
      <c r="O378" s="35">
        <v>50</v>
      </c>
      <c r="P378" s="11">
        <v>25</v>
      </c>
      <c r="Q378" s="11">
        <v>1</v>
      </c>
      <c r="R378" s="11">
        <v>230</v>
      </c>
      <c r="S378" s="11">
        <v>810</v>
      </c>
      <c r="T378" s="11">
        <v>1</v>
      </c>
      <c r="U378" s="11">
        <v>71</v>
      </c>
      <c r="V378" s="11">
        <v>196</v>
      </c>
      <c r="W378" s="11" t="s">
        <v>2043</v>
      </c>
      <c r="X378" s="44" t="s">
        <v>2044</v>
      </c>
      <c r="Y378" s="10"/>
    </row>
    <row r="379" s="1" customFormat="1" ht="67.5" spans="1:25">
      <c r="A379" s="9">
        <v>373</v>
      </c>
      <c r="B379" s="10" t="s">
        <v>76</v>
      </c>
      <c r="C379" s="10" t="s">
        <v>77</v>
      </c>
      <c r="D379" s="10" t="s">
        <v>78</v>
      </c>
      <c r="E379" s="11" t="s">
        <v>1997</v>
      </c>
      <c r="F379" s="11" t="s">
        <v>2045</v>
      </c>
      <c r="G379" s="11" t="s">
        <v>2046</v>
      </c>
      <c r="H379" s="11" t="s">
        <v>92</v>
      </c>
      <c r="I379" s="11" t="s">
        <v>2047</v>
      </c>
      <c r="J379" s="30">
        <v>45292</v>
      </c>
      <c r="K379" s="30">
        <v>45627</v>
      </c>
      <c r="L379" s="11" t="s">
        <v>2002</v>
      </c>
      <c r="M379" s="11" t="s">
        <v>2048</v>
      </c>
      <c r="N379" s="10">
        <f t="shared" si="9"/>
        <v>40</v>
      </c>
      <c r="O379" s="35">
        <v>30</v>
      </c>
      <c r="P379" s="11">
        <v>10</v>
      </c>
      <c r="Q379" s="11">
        <v>1</v>
      </c>
      <c r="R379" s="11">
        <v>32</v>
      </c>
      <c r="S379" s="11">
        <v>128</v>
      </c>
      <c r="T379" s="11">
        <v>1</v>
      </c>
      <c r="U379" s="11">
        <v>7</v>
      </c>
      <c r="V379" s="11">
        <v>26</v>
      </c>
      <c r="W379" s="11" t="s">
        <v>2049</v>
      </c>
      <c r="X379" s="44" t="s">
        <v>2050</v>
      </c>
      <c r="Y379" s="10"/>
    </row>
    <row r="380" s="1" customFormat="1" ht="67.5" spans="1:25">
      <c r="A380" s="9">
        <v>374</v>
      </c>
      <c r="B380" s="10" t="s">
        <v>76</v>
      </c>
      <c r="C380" s="10" t="s">
        <v>77</v>
      </c>
      <c r="D380" s="10" t="s">
        <v>78</v>
      </c>
      <c r="E380" s="11" t="s">
        <v>1997</v>
      </c>
      <c r="F380" s="11" t="s">
        <v>2045</v>
      </c>
      <c r="G380" s="11" t="s">
        <v>2051</v>
      </c>
      <c r="H380" s="11" t="s">
        <v>92</v>
      </c>
      <c r="I380" s="11" t="s">
        <v>2052</v>
      </c>
      <c r="J380" s="30">
        <v>45292</v>
      </c>
      <c r="K380" s="30">
        <v>45627</v>
      </c>
      <c r="L380" s="11" t="s">
        <v>2002</v>
      </c>
      <c r="M380" s="11" t="s">
        <v>2053</v>
      </c>
      <c r="N380" s="10">
        <f t="shared" si="9"/>
        <v>40</v>
      </c>
      <c r="O380" s="35">
        <v>30</v>
      </c>
      <c r="P380" s="11">
        <v>10</v>
      </c>
      <c r="Q380" s="11">
        <v>1</v>
      </c>
      <c r="R380" s="11">
        <v>39</v>
      </c>
      <c r="S380" s="11">
        <v>136</v>
      </c>
      <c r="T380" s="11">
        <v>1</v>
      </c>
      <c r="U380" s="11">
        <v>15</v>
      </c>
      <c r="V380" s="11">
        <v>52</v>
      </c>
      <c r="W380" s="11" t="s">
        <v>2054</v>
      </c>
      <c r="X380" s="44" t="s">
        <v>2055</v>
      </c>
      <c r="Y380" s="10"/>
    </row>
    <row r="381" s="1" customFormat="1" ht="78.75" spans="1:25">
      <c r="A381" s="9">
        <v>375</v>
      </c>
      <c r="B381" s="10" t="s">
        <v>76</v>
      </c>
      <c r="C381" s="10" t="s">
        <v>77</v>
      </c>
      <c r="D381" s="10" t="s">
        <v>78</v>
      </c>
      <c r="E381" s="11" t="s">
        <v>1997</v>
      </c>
      <c r="F381" s="11" t="s">
        <v>2056</v>
      </c>
      <c r="G381" s="11" t="s">
        <v>2057</v>
      </c>
      <c r="H381" s="11" t="s">
        <v>92</v>
      </c>
      <c r="I381" s="11" t="s">
        <v>2056</v>
      </c>
      <c r="J381" s="30">
        <v>45292</v>
      </c>
      <c r="K381" s="30">
        <v>45627</v>
      </c>
      <c r="L381" s="11" t="s">
        <v>2002</v>
      </c>
      <c r="M381" s="11" t="s">
        <v>2058</v>
      </c>
      <c r="N381" s="10">
        <f t="shared" si="9"/>
        <v>100</v>
      </c>
      <c r="O381" s="35">
        <v>30</v>
      </c>
      <c r="P381" s="11">
        <v>70</v>
      </c>
      <c r="Q381" s="11">
        <v>2</v>
      </c>
      <c r="R381" s="11">
        <v>486</v>
      </c>
      <c r="S381" s="11">
        <v>1738</v>
      </c>
      <c r="T381" s="11">
        <v>2</v>
      </c>
      <c r="U381" s="11">
        <v>98</v>
      </c>
      <c r="V381" s="11">
        <v>311</v>
      </c>
      <c r="W381" s="11" t="s">
        <v>2059</v>
      </c>
      <c r="X381" s="44" t="s">
        <v>2060</v>
      </c>
      <c r="Y381" s="10"/>
    </row>
    <row r="382" s="1" customFormat="1" ht="78.75" spans="1:25">
      <c r="A382" s="9">
        <v>376</v>
      </c>
      <c r="B382" s="10" t="s">
        <v>76</v>
      </c>
      <c r="C382" s="10" t="s">
        <v>77</v>
      </c>
      <c r="D382" s="10" t="s">
        <v>78</v>
      </c>
      <c r="E382" s="11" t="s">
        <v>1997</v>
      </c>
      <c r="F382" s="11" t="s">
        <v>2056</v>
      </c>
      <c r="G382" s="11" t="s">
        <v>2061</v>
      </c>
      <c r="H382" s="11" t="s">
        <v>92</v>
      </c>
      <c r="I382" s="11" t="s">
        <v>2062</v>
      </c>
      <c r="J382" s="30">
        <v>45292</v>
      </c>
      <c r="K382" s="30">
        <v>45627</v>
      </c>
      <c r="L382" s="11" t="s">
        <v>2002</v>
      </c>
      <c r="M382" s="11" t="s">
        <v>2063</v>
      </c>
      <c r="N382" s="10">
        <f t="shared" si="9"/>
        <v>30</v>
      </c>
      <c r="O382" s="35">
        <v>10</v>
      </c>
      <c r="P382" s="11">
        <v>20</v>
      </c>
      <c r="Q382" s="11">
        <v>1</v>
      </c>
      <c r="R382" s="11">
        <v>47</v>
      </c>
      <c r="S382" s="11">
        <v>152</v>
      </c>
      <c r="T382" s="11">
        <v>1</v>
      </c>
      <c r="U382" s="11">
        <v>7</v>
      </c>
      <c r="V382" s="11">
        <v>21</v>
      </c>
      <c r="W382" s="11" t="s">
        <v>2064</v>
      </c>
      <c r="X382" s="44" t="s">
        <v>2065</v>
      </c>
      <c r="Y382" s="10"/>
    </row>
    <row r="383" s="1" customFormat="1" ht="67.5" spans="1:25">
      <c r="A383" s="9">
        <v>377</v>
      </c>
      <c r="B383" s="10" t="s">
        <v>76</v>
      </c>
      <c r="C383" s="10" t="s">
        <v>77</v>
      </c>
      <c r="D383" s="10" t="s">
        <v>78</v>
      </c>
      <c r="E383" s="11" t="s">
        <v>1997</v>
      </c>
      <c r="F383" s="11" t="s">
        <v>2066</v>
      </c>
      <c r="G383" s="11" t="s">
        <v>2067</v>
      </c>
      <c r="H383" s="11" t="s">
        <v>92</v>
      </c>
      <c r="I383" s="11" t="s">
        <v>2066</v>
      </c>
      <c r="J383" s="30">
        <v>45261</v>
      </c>
      <c r="K383" s="30">
        <v>45627</v>
      </c>
      <c r="L383" s="11" t="s">
        <v>2002</v>
      </c>
      <c r="M383" s="11" t="s">
        <v>2068</v>
      </c>
      <c r="N383" s="10">
        <f t="shared" si="9"/>
        <v>40</v>
      </c>
      <c r="O383" s="35">
        <v>40</v>
      </c>
      <c r="P383" s="11">
        <v>0</v>
      </c>
      <c r="Q383" s="11">
        <v>1</v>
      </c>
      <c r="R383" s="11">
        <v>644</v>
      </c>
      <c r="S383" s="11">
        <v>2342</v>
      </c>
      <c r="T383" s="11">
        <v>1</v>
      </c>
      <c r="U383" s="11">
        <v>87</v>
      </c>
      <c r="V383" s="11">
        <v>228</v>
      </c>
      <c r="W383" s="11" t="s">
        <v>2069</v>
      </c>
      <c r="X383" s="44" t="s">
        <v>2070</v>
      </c>
      <c r="Y383" s="10"/>
    </row>
    <row r="384" s="1" customFormat="1" ht="78.75" spans="1:25">
      <c r="A384" s="9">
        <v>378</v>
      </c>
      <c r="B384" s="10" t="s">
        <v>76</v>
      </c>
      <c r="C384" s="10" t="s">
        <v>77</v>
      </c>
      <c r="D384" s="11" t="s">
        <v>99</v>
      </c>
      <c r="E384" s="11" t="s">
        <v>1997</v>
      </c>
      <c r="F384" s="11" t="s">
        <v>2066</v>
      </c>
      <c r="G384" s="11" t="s">
        <v>2071</v>
      </c>
      <c r="H384" s="11" t="s">
        <v>82</v>
      </c>
      <c r="I384" s="11" t="s">
        <v>2072</v>
      </c>
      <c r="J384" s="30">
        <v>45261</v>
      </c>
      <c r="K384" s="30">
        <v>45627</v>
      </c>
      <c r="L384" s="11" t="s">
        <v>2002</v>
      </c>
      <c r="M384" s="11" t="s">
        <v>2073</v>
      </c>
      <c r="N384" s="10">
        <f t="shared" si="9"/>
        <v>6</v>
      </c>
      <c r="O384" s="35">
        <v>6</v>
      </c>
      <c r="P384" s="11">
        <v>0</v>
      </c>
      <c r="Q384" s="11">
        <v>1</v>
      </c>
      <c r="R384" s="11">
        <v>644</v>
      </c>
      <c r="S384" s="11">
        <v>2342</v>
      </c>
      <c r="T384" s="11">
        <v>1</v>
      </c>
      <c r="U384" s="11">
        <v>87</v>
      </c>
      <c r="V384" s="11">
        <v>228</v>
      </c>
      <c r="W384" s="11" t="s">
        <v>2074</v>
      </c>
      <c r="X384" s="44" t="s">
        <v>2075</v>
      </c>
      <c r="Y384" s="10"/>
    </row>
    <row r="385" s="1" customFormat="1" ht="78.75" spans="1:25">
      <c r="A385" s="9">
        <v>379</v>
      </c>
      <c r="B385" s="10" t="s">
        <v>76</v>
      </c>
      <c r="C385" s="10" t="s">
        <v>77</v>
      </c>
      <c r="D385" s="10" t="s">
        <v>130</v>
      </c>
      <c r="E385" s="11" t="s">
        <v>1997</v>
      </c>
      <c r="F385" s="11" t="s">
        <v>2076</v>
      </c>
      <c r="G385" s="11" t="s">
        <v>2077</v>
      </c>
      <c r="H385" s="11" t="s">
        <v>82</v>
      </c>
      <c r="I385" s="11" t="s">
        <v>2076</v>
      </c>
      <c r="J385" s="30">
        <v>45323</v>
      </c>
      <c r="K385" s="30">
        <v>45566</v>
      </c>
      <c r="L385" s="11" t="s">
        <v>2002</v>
      </c>
      <c r="M385" s="11" t="s">
        <v>2078</v>
      </c>
      <c r="N385" s="10">
        <f t="shared" si="9"/>
        <v>10</v>
      </c>
      <c r="O385" s="35">
        <v>5</v>
      </c>
      <c r="P385" s="11">
        <v>5</v>
      </c>
      <c r="Q385" s="11">
        <v>1</v>
      </c>
      <c r="R385" s="11">
        <v>171</v>
      </c>
      <c r="S385" s="11">
        <v>512</v>
      </c>
      <c r="T385" s="11">
        <v>1</v>
      </c>
      <c r="U385" s="11">
        <v>35</v>
      </c>
      <c r="V385" s="11">
        <v>175</v>
      </c>
      <c r="W385" s="11" t="s">
        <v>2079</v>
      </c>
      <c r="X385" s="44" t="s">
        <v>2080</v>
      </c>
      <c r="Y385" s="10"/>
    </row>
    <row r="386" s="1" customFormat="1" ht="78.75" spans="1:25">
      <c r="A386" s="9">
        <v>380</v>
      </c>
      <c r="B386" s="10" t="s">
        <v>76</v>
      </c>
      <c r="C386" s="10" t="s">
        <v>77</v>
      </c>
      <c r="D386" s="11" t="s">
        <v>99</v>
      </c>
      <c r="E386" s="11" t="s">
        <v>1997</v>
      </c>
      <c r="F386" s="11" t="s">
        <v>2081</v>
      </c>
      <c r="G386" s="11" t="s">
        <v>2082</v>
      </c>
      <c r="H386" s="11" t="s">
        <v>2083</v>
      </c>
      <c r="I386" s="11" t="s">
        <v>2081</v>
      </c>
      <c r="J386" s="30">
        <v>45292</v>
      </c>
      <c r="K386" s="30">
        <v>45352</v>
      </c>
      <c r="L386" s="11" t="s">
        <v>2002</v>
      </c>
      <c r="M386" s="11" t="s">
        <v>2084</v>
      </c>
      <c r="N386" s="10">
        <f t="shared" si="9"/>
        <v>12</v>
      </c>
      <c r="O386" s="35">
        <v>7</v>
      </c>
      <c r="P386" s="11">
        <v>5</v>
      </c>
      <c r="Q386" s="11">
        <v>1</v>
      </c>
      <c r="R386" s="11">
        <v>103</v>
      </c>
      <c r="S386" s="11">
        <v>392</v>
      </c>
      <c r="T386" s="11">
        <v>1</v>
      </c>
      <c r="U386" s="11">
        <v>24</v>
      </c>
      <c r="V386" s="11">
        <v>105</v>
      </c>
      <c r="W386" s="11" t="s">
        <v>2085</v>
      </c>
      <c r="X386" s="44" t="s">
        <v>2086</v>
      </c>
      <c r="Y386" s="10"/>
    </row>
    <row r="387" s="1" customFormat="1" ht="56.25" spans="1:25">
      <c r="A387" s="9">
        <v>381</v>
      </c>
      <c r="B387" s="10" t="s">
        <v>76</v>
      </c>
      <c r="C387" s="10" t="s">
        <v>77</v>
      </c>
      <c r="D387" s="10" t="s">
        <v>78</v>
      </c>
      <c r="E387" s="11" t="s">
        <v>1997</v>
      </c>
      <c r="F387" s="11" t="s">
        <v>2087</v>
      </c>
      <c r="G387" s="11" t="s">
        <v>2088</v>
      </c>
      <c r="H387" s="11" t="s">
        <v>92</v>
      </c>
      <c r="I387" s="11" t="s">
        <v>2087</v>
      </c>
      <c r="J387" s="24">
        <v>45352</v>
      </c>
      <c r="K387" s="24">
        <v>45627</v>
      </c>
      <c r="L387" s="11" t="s">
        <v>2002</v>
      </c>
      <c r="M387" s="11" t="s">
        <v>2089</v>
      </c>
      <c r="N387" s="10">
        <f t="shared" si="9"/>
        <v>60</v>
      </c>
      <c r="O387" s="35">
        <v>50</v>
      </c>
      <c r="P387" s="11">
        <v>10</v>
      </c>
      <c r="Q387" s="11">
        <v>1</v>
      </c>
      <c r="R387" s="11">
        <v>446</v>
      </c>
      <c r="S387" s="11">
        <v>1632</v>
      </c>
      <c r="T387" s="11">
        <v>1</v>
      </c>
      <c r="U387" s="11">
        <v>64</v>
      </c>
      <c r="V387" s="11">
        <v>233</v>
      </c>
      <c r="W387" s="11" t="s">
        <v>2090</v>
      </c>
      <c r="X387" s="44" t="s">
        <v>2091</v>
      </c>
      <c r="Y387" s="10"/>
    </row>
    <row r="388" s="1" customFormat="1" ht="78.75" spans="1:25">
      <c r="A388" s="9">
        <v>382</v>
      </c>
      <c r="B388" s="10" t="s">
        <v>147</v>
      </c>
      <c r="C388" s="10" t="s">
        <v>411</v>
      </c>
      <c r="D388" s="11" t="s">
        <v>2092</v>
      </c>
      <c r="E388" s="11" t="s">
        <v>1997</v>
      </c>
      <c r="F388" s="11" t="s">
        <v>2087</v>
      </c>
      <c r="G388" s="11" t="s">
        <v>2093</v>
      </c>
      <c r="H388" s="11" t="s">
        <v>82</v>
      </c>
      <c r="I388" s="11" t="s">
        <v>2087</v>
      </c>
      <c r="J388" s="24">
        <v>45352</v>
      </c>
      <c r="K388" s="24">
        <v>45627</v>
      </c>
      <c r="L388" s="11" t="s">
        <v>2002</v>
      </c>
      <c r="M388" s="11" t="s">
        <v>2094</v>
      </c>
      <c r="N388" s="10">
        <f t="shared" si="9"/>
        <v>22</v>
      </c>
      <c r="O388" s="35">
        <v>18</v>
      </c>
      <c r="P388" s="11">
        <v>4</v>
      </c>
      <c r="Q388" s="11">
        <v>1</v>
      </c>
      <c r="R388" s="11">
        <v>236</v>
      </c>
      <c r="S388" s="11">
        <v>784</v>
      </c>
      <c r="T388" s="11">
        <v>1</v>
      </c>
      <c r="U388" s="11">
        <v>35</v>
      </c>
      <c r="V388" s="11">
        <v>133</v>
      </c>
      <c r="W388" s="11" t="s">
        <v>2095</v>
      </c>
      <c r="X388" s="44" t="s">
        <v>2096</v>
      </c>
      <c r="Y388" s="10"/>
    </row>
    <row r="389" s="1" customFormat="1" ht="90" spans="1:25">
      <c r="A389" s="9">
        <v>383</v>
      </c>
      <c r="B389" s="10" t="s">
        <v>76</v>
      </c>
      <c r="C389" s="10" t="s">
        <v>77</v>
      </c>
      <c r="D389" s="10" t="s">
        <v>78</v>
      </c>
      <c r="E389" s="11" t="s">
        <v>1997</v>
      </c>
      <c r="F389" s="11" t="s">
        <v>2097</v>
      </c>
      <c r="G389" s="11" t="s">
        <v>2098</v>
      </c>
      <c r="H389" s="11" t="s">
        <v>460</v>
      </c>
      <c r="I389" s="11" t="s">
        <v>2099</v>
      </c>
      <c r="J389" s="30" t="s">
        <v>120</v>
      </c>
      <c r="K389" s="30" t="s">
        <v>95</v>
      </c>
      <c r="L389" s="11" t="s">
        <v>2002</v>
      </c>
      <c r="M389" s="11" t="s">
        <v>2100</v>
      </c>
      <c r="N389" s="10">
        <f t="shared" si="9"/>
        <v>30</v>
      </c>
      <c r="O389" s="35">
        <v>20</v>
      </c>
      <c r="P389" s="11">
        <v>10</v>
      </c>
      <c r="Q389" s="11">
        <v>1</v>
      </c>
      <c r="R389" s="11">
        <v>50</v>
      </c>
      <c r="S389" s="11">
        <v>138</v>
      </c>
      <c r="T389" s="11">
        <v>1</v>
      </c>
      <c r="U389" s="11">
        <v>10</v>
      </c>
      <c r="V389" s="11">
        <v>35</v>
      </c>
      <c r="W389" s="11" t="s">
        <v>2101</v>
      </c>
      <c r="X389" s="44" t="s">
        <v>2102</v>
      </c>
      <c r="Y389" s="10"/>
    </row>
    <row r="390" s="1" customFormat="1" ht="112.5" spans="1:25">
      <c r="A390" s="9">
        <v>384</v>
      </c>
      <c r="B390" s="10" t="s">
        <v>76</v>
      </c>
      <c r="C390" s="10" t="s">
        <v>77</v>
      </c>
      <c r="D390" s="11" t="s">
        <v>99</v>
      </c>
      <c r="E390" s="11" t="s">
        <v>1997</v>
      </c>
      <c r="F390" s="11" t="s">
        <v>2097</v>
      </c>
      <c r="G390" s="11" t="s">
        <v>2103</v>
      </c>
      <c r="H390" s="11" t="s">
        <v>82</v>
      </c>
      <c r="I390" s="11" t="s">
        <v>2104</v>
      </c>
      <c r="J390" s="30" t="s">
        <v>120</v>
      </c>
      <c r="K390" s="30" t="s">
        <v>95</v>
      </c>
      <c r="L390" s="11" t="s">
        <v>2002</v>
      </c>
      <c r="M390" s="11" t="s">
        <v>2105</v>
      </c>
      <c r="N390" s="10">
        <f t="shared" si="9"/>
        <v>15</v>
      </c>
      <c r="O390" s="35">
        <v>10</v>
      </c>
      <c r="P390" s="11">
        <v>5</v>
      </c>
      <c r="Q390" s="11">
        <v>1</v>
      </c>
      <c r="R390" s="11">
        <v>80</v>
      </c>
      <c r="S390" s="11">
        <v>382</v>
      </c>
      <c r="T390" s="11">
        <v>1</v>
      </c>
      <c r="U390" s="11">
        <v>21</v>
      </c>
      <c r="V390" s="11">
        <v>58</v>
      </c>
      <c r="W390" s="11" t="s">
        <v>2106</v>
      </c>
      <c r="X390" s="44" t="s">
        <v>2107</v>
      </c>
      <c r="Y390" s="10"/>
    </row>
    <row r="391" s="1" customFormat="1" ht="90" spans="1:25">
      <c r="A391" s="9">
        <v>385</v>
      </c>
      <c r="B391" s="10" t="s">
        <v>76</v>
      </c>
      <c r="C391" s="10" t="s">
        <v>77</v>
      </c>
      <c r="D391" s="11" t="s">
        <v>99</v>
      </c>
      <c r="E391" s="11" t="s">
        <v>1997</v>
      </c>
      <c r="F391" s="11" t="s">
        <v>2097</v>
      </c>
      <c r="G391" s="11" t="s">
        <v>2108</v>
      </c>
      <c r="H391" s="11" t="s">
        <v>460</v>
      </c>
      <c r="I391" s="11" t="s">
        <v>2109</v>
      </c>
      <c r="J391" s="30" t="s">
        <v>120</v>
      </c>
      <c r="K391" s="30" t="s">
        <v>95</v>
      </c>
      <c r="L391" s="11" t="s">
        <v>2002</v>
      </c>
      <c r="M391" s="11" t="s">
        <v>2110</v>
      </c>
      <c r="N391" s="10">
        <f t="shared" si="9"/>
        <v>20</v>
      </c>
      <c r="O391" s="35">
        <v>15</v>
      </c>
      <c r="P391" s="11">
        <v>5</v>
      </c>
      <c r="Q391" s="11">
        <v>1</v>
      </c>
      <c r="R391" s="11">
        <v>65</v>
      </c>
      <c r="S391" s="11">
        <v>235</v>
      </c>
      <c r="T391" s="11">
        <v>1</v>
      </c>
      <c r="U391" s="11">
        <v>8</v>
      </c>
      <c r="V391" s="11">
        <v>35</v>
      </c>
      <c r="W391" s="11" t="s">
        <v>2111</v>
      </c>
      <c r="X391" s="44" t="s">
        <v>2112</v>
      </c>
      <c r="Y391" s="10"/>
    </row>
    <row r="392" s="1" customFormat="1" ht="78.75" spans="1:25">
      <c r="A392" s="9">
        <v>386</v>
      </c>
      <c r="B392" s="10" t="s">
        <v>76</v>
      </c>
      <c r="C392" s="10" t="s">
        <v>77</v>
      </c>
      <c r="D392" s="11" t="s">
        <v>99</v>
      </c>
      <c r="E392" s="11" t="s">
        <v>1997</v>
      </c>
      <c r="F392" s="11" t="s">
        <v>2113</v>
      </c>
      <c r="G392" s="11" t="s">
        <v>2114</v>
      </c>
      <c r="H392" s="11" t="s">
        <v>92</v>
      </c>
      <c r="I392" s="11" t="s">
        <v>2113</v>
      </c>
      <c r="J392" s="30" t="s">
        <v>94</v>
      </c>
      <c r="K392" s="30" t="s">
        <v>95</v>
      </c>
      <c r="L392" s="11" t="s">
        <v>2002</v>
      </c>
      <c r="M392" s="11" t="s">
        <v>2115</v>
      </c>
      <c r="N392" s="10">
        <f t="shared" si="9"/>
        <v>15</v>
      </c>
      <c r="O392" s="35">
        <v>12</v>
      </c>
      <c r="P392" s="11">
        <v>3</v>
      </c>
      <c r="Q392" s="11">
        <v>1</v>
      </c>
      <c r="R392" s="11">
        <v>352</v>
      </c>
      <c r="S392" s="11">
        <v>1232</v>
      </c>
      <c r="T392" s="11">
        <v>1</v>
      </c>
      <c r="U392" s="11">
        <v>65</v>
      </c>
      <c r="V392" s="11">
        <v>128</v>
      </c>
      <c r="W392" s="11" t="s">
        <v>2116</v>
      </c>
      <c r="X392" s="44" t="s">
        <v>2117</v>
      </c>
      <c r="Y392" s="10"/>
    </row>
    <row r="393" s="1" customFormat="1" ht="56.25" spans="1:25">
      <c r="A393" s="9">
        <v>387</v>
      </c>
      <c r="B393" s="10" t="s">
        <v>76</v>
      </c>
      <c r="C393" s="10" t="s">
        <v>77</v>
      </c>
      <c r="D393" s="10" t="s">
        <v>78</v>
      </c>
      <c r="E393" s="11" t="s">
        <v>1997</v>
      </c>
      <c r="F393" s="11" t="s">
        <v>2113</v>
      </c>
      <c r="G393" s="11" t="s">
        <v>2118</v>
      </c>
      <c r="H393" s="11" t="s">
        <v>82</v>
      </c>
      <c r="I393" s="11" t="s">
        <v>2113</v>
      </c>
      <c r="J393" s="30" t="s">
        <v>102</v>
      </c>
      <c r="K393" s="30" t="s">
        <v>95</v>
      </c>
      <c r="L393" s="11" t="s">
        <v>2002</v>
      </c>
      <c r="M393" s="11" t="s">
        <v>2119</v>
      </c>
      <c r="N393" s="10">
        <f t="shared" si="9"/>
        <v>35</v>
      </c>
      <c r="O393" s="35">
        <v>30</v>
      </c>
      <c r="P393" s="11">
        <v>5</v>
      </c>
      <c r="Q393" s="11">
        <v>1</v>
      </c>
      <c r="R393" s="11">
        <v>152</v>
      </c>
      <c r="S393" s="11">
        <v>765</v>
      </c>
      <c r="T393" s="11">
        <v>1</v>
      </c>
      <c r="U393" s="11">
        <v>21</v>
      </c>
      <c r="V393" s="11">
        <v>102</v>
      </c>
      <c r="W393" s="11" t="s">
        <v>2120</v>
      </c>
      <c r="X393" s="44" t="s">
        <v>2121</v>
      </c>
      <c r="Y393" s="10"/>
    </row>
    <row r="394" s="1" customFormat="1" ht="78.75" spans="1:25">
      <c r="A394" s="9">
        <v>388</v>
      </c>
      <c r="B394" s="10" t="s">
        <v>76</v>
      </c>
      <c r="C394" s="10" t="s">
        <v>77</v>
      </c>
      <c r="D394" s="11" t="s">
        <v>99</v>
      </c>
      <c r="E394" s="11" t="s">
        <v>1997</v>
      </c>
      <c r="F394" s="11" t="s">
        <v>2113</v>
      </c>
      <c r="G394" s="11" t="s">
        <v>2122</v>
      </c>
      <c r="H394" s="11" t="s">
        <v>82</v>
      </c>
      <c r="I394" s="11" t="s">
        <v>2113</v>
      </c>
      <c r="J394" s="30" t="s">
        <v>695</v>
      </c>
      <c r="K394" s="30" t="s">
        <v>95</v>
      </c>
      <c r="L394" s="11" t="s">
        <v>2002</v>
      </c>
      <c r="M394" s="11" t="s">
        <v>2123</v>
      </c>
      <c r="N394" s="10">
        <f t="shared" si="9"/>
        <v>10</v>
      </c>
      <c r="O394" s="35">
        <v>8</v>
      </c>
      <c r="P394" s="11">
        <v>2</v>
      </c>
      <c r="Q394" s="11">
        <v>1</v>
      </c>
      <c r="R394" s="11">
        <v>369</v>
      </c>
      <c r="S394" s="11">
        <v>1356</v>
      </c>
      <c r="T394" s="11">
        <v>1</v>
      </c>
      <c r="U394" s="11">
        <v>35</v>
      </c>
      <c r="V394" s="11">
        <v>175</v>
      </c>
      <c r="W394" s="11" t="s">
        <v>2124</v>
      </c>
      <c r="X394" s="44" t="s">
        <v>2125</v>
      </c>
      <c r="Y394" s="10"/>
    </row>
    <row r="395" s="1" customFormat="1" ht="112.5" spans="1:25">
      <c r="A395" s="9">
        <v>389</v>
      </c>
      <c r="B395" s="10" t="s">
        <v>76</v>
      </c>
      <c r="C395" s="10" t="s">
        <v>77</v>
      </c>
      <c r="D395" s="11" t="s">
        <v>99</v>
      </c>
      <c r="E395" s="11" t="s">
        <v>2031</v>
      </c>
      <c r="F395" s="11" t="s">
        <v>2126</v>
      </c>
      <c r="G395" s="11" t="s">
        <v>2127</v>
      </c>
      <c r="H395" s="11" t="s">
        <v>460</v>
      </c>
      <c r="I395" s="11" t="s">
        <v>2128</v>
      </c>
      <c r="J395" s="30">
        <v>45352</v>
      </c>
      <c r="K395" s="30">
        <v>45597</v>
      </c>
      <c r="L395" s="11" t="s">
        <v>2002</v>
      </c>
      <c r="M395" s="11" t="s">
        <v>2129</v>
      </c>
      <c r="N395" s="10">
        <f t="shared" si="9"/>
        <v>20</v>
      </c>
      <c r="O395" s="35">
        <v>15</v>
      </c>
      <c r="P395" s="11">
        <v>5</v>
      </c>
      <c r="Q395" s="11">
        <v>1</v>
      </c>
      <c r="R395" s="11">
        <v>70</v>
      </c>
      <c r="S395" s="11">
        <v>210</v>
      </c>
      <c r="T395" s="11">
        <v>1</v>
      </c>
      <c r="U395" s="11">
        <v>14</v>
      </c>
      <c r="V395" s="11">
        <v>43</v>
      </c>
      <c r="W395" s="11" t="s">
        <v>2130</v>
      </c>
      <c r="X395" s="44" t="s">
        <v>2131</v>
      </c>
      <c r="Y395" s="10"/>
    </row>
    <row r="396" s="1" customFormat="1" ht="90" spans="1:25">
      <c r="A396" s="9">
        <v>390</v>
      </c>
      <c r="B396" s="10" t="s">
        <v>76</v>
      </c>
      <c r="C396" s="10" t="s">
        <v>77</v>
      </c>
      <c r="D396" s="11" t="s">
        <v>99</v>
      </c>
      <c r="E396" s="11" t="s">
        <v>2031</v>
      </c>
      <c r="F396" s="11" t="s">
        <v>2126</v>
      </c>
      <c r="G396" s="11" t="s">
        <v>2132</v>
      </c>
      <c r="H396" s="11" t="s">
        <v>460</v>
      </c>
      <c r="I396" s="11" t="s">
        <v>2133</v>
      </c>
      <c r="J396" s="30">
        <v>45352</v>
      </c>
      <c r="K396" s="30">
        <v>45597</v>
      </c>
      <c r="L396" s="11" t="s">
        <v>2002</v>
      </c>
      <c r="M396" s="11" t="s">
        <v>2134</v>
      </c>
      <c r="N396" s="10">
        <f t="shared" si="9"/>
        <v>10</v>
      </c>
      <c r="O396" s="35">
        <v>7</v>
      </c>
      <c r="P396" s="11">
        <v>3</v>
      </c>
      <c r="Q396" s="11">
        <v>1</v>
      </c>
      <c r="R396" s="11">
        <v>23</v>
      </c>
      <c r="S396" s="11">
        <v>85</v>
      </c>
      <c r="T396" s="11">
        <v>1</v>
      </c>
      <c r="U396" s="11">
        <v>6</v>
      </c>
      <c r="V396" s="11">
        <v>22</v>
      </c>
      <c r="W396" s="11" t="s">
        <v>2135</v>
      </c>
      <c r="X396" s="44" t="s">
        <v>2136</v>
      </c>
      <c r="Y396" s="10"/>
    </row>
    <row r="397" s="1" customFormat="1" ht="56.25" spans="1:25">
      <c r="A397" s="9">
        <v>391</v>
      </c>
      <c r="B397" s="10" t="s">
        <v>76</v>
      </c>
      <c r="C397" s="10" t="s">
        <v>77</v>
      </c>
      <c r="D397" s="10" t="s">
        <v>78</v>
      </c>
      <c r="E397" s="11" t="s">
        <v>1997</v>
      </c>
      <c r="F397" s="11" t="s">
        <v>2137</v>
      </c>
      <c r="G397" s="11" t="s">
        <v>2138</v>
      </c>
      <c r="H397" s="11" t="s">
        <v>82</v>
      </c>
      <c r="I397" s="11" t="s">
        <v>2137</v>
      </c>
      <c r="J397" s="30">
        <v>45292</v>
      </c>
      <c r="K397" s="30">
        <v>45627</v>
      </c>
      <c r="L397" s="11" t="s">
        <v>2002</v>
      </c>
      <c r="M397" s="11" t="s">
        <v>2139</v>
      </c>
      <c r="N397" s="10">
        <f t="shared" si="9"/>
        <v>6</v>
      </c>
      <c r="O397" s="35">
        <v>4</v>
      </c>
      <c r="P397" s="11">
        <v>2</v>
      </c>
      <c r="Q397" s="11">
        <v>1</v>
      </c>
      <c r="R397" s="11">
        <v>15</v>
      </c>
      <c r="S397" s="11">
        <v>64</v>
      </c>
      <c r="T397" s="11">
        <v>1</v>
      </c>
      <c r="U397" s="11">
        <v>2</v>
      </c>
      <c r="V397" s="11">
        <v>10</v>
      </c>
      <c r="W397" s="11" t="s">
        <v>2140</v>
      </c>
      <c r="X397" s="44" t="s">
        <v>2141</v>
      </c>
      <c r="Y397" s="10"/>
    </row>
    <row r="398" s="1" customFormat="1" ht="67.5" spans="1:25">
      <c r="A398" s="9">
        <v>392</v>
      </c>
      <c r="B398" s="10" t="s">
        <v>76</v>
      </c>
      <c r="C398" s="10" t="s">
        <v>77</v>
      </c>
      <c r="D398" s="10" t="s">
        <v>78</v>
      </c>
      <c r="E398" s="11" t="s">
        <v>1997</v>
      </c>
      <c r="F398" s="11" t="s">
        <v>2137</v>
      </c>
      <c r="G398" s="11" t="s">
        <v>2142</v>
      </c>
      <c r="H398" s="11" t="s">
        <v>82</v>
      </c>
      <c r="I398" s="11" t="s">
        <v>2137</v>
      </c>
      <c r="J398" s="30">
        <v>45292</v>
      </c>
      <c r="K398" s="30">
        <v>45627</v>
      </c>
      <c r="L398" s="11" t="s">
        <v>2002</v>
      </c>
      <c r="M398" s="11" t="s">
        <v>2143</v>
      </c>
      <c r="N398" s="10">
        <f t="shared" si="9"/>
        <v>44</v>
      </c>
      <c r="O398" s="35">
        <v>40</v>
      </c>
      <c r="P398" s="11">
        <v>4</v>
      </c>
      <c r="Q398" s="11">
        <v>1</v>
      </c>
      <c r="R398" s="11">
        <v>312</v>
      </c>
      <c r="S398" s="11">
        <v>1363</v>
      </c>
      <c r="T398" s="11">
        <v>1</v>
      </c>
      <c r="U398" s="11">
        <v>36</v>
      </c>
      <c r="V398" s="11">
        <v>216</v>
      </c>
      <c r="W398" s="11" t="s">
        <v>2144</v>
      </c>
      <c r="X398" s="44" t="s">
        <v>2145</v>
      </c>
      <c r="Y398" s="10"/>
    </row>
    <row r="399" s="1" customFormat="1" ht="90" spans="1:25">
      <c r="A399" s="9">
        <v>393</v>
      </c>
      <c r="B399" s="10" t="s">
        <v>76</v>
      </c>
      <c r="C399" s="10" t="s">
        <v>77</v>
      </c>
      <c r="D399" s="11" t="s">
        <v>99</v>
      </c>
      <c r="E399" s="11" t="s">
        <v>1997</v>
      </c>
      <c r="F399" s="11" t="s">
        <v>2137</v>
      </c>
      <c r="G399" s="11" t="s">
        <v>2146</v>
      </c>
      <c r="H399" s="11" t="s">
        <v>92</v>
      </c>
      <c r="I399" s="11" t="s">
        <v>2137</v>
      </c>
      <c r="J399" s="30">
        <v>45293</v>
      </c>
      <c r="K399" s="30">
        <v>45628</v>
      </c>
      <c r="L399" s="11" t="s">
        <v>2002</v>
      </c>
      <c r="M399" s="11" t="s">
        <v>2147</v>
      </c>
      <c r="N399" s="10">
        <f t="shared" si="9"/>
        <v>20</v>
      </c>
      <c r="O399" s="35">
        <v>18</v>
      </c>
      <c r="P399" s="11">
        <v>2</v>
      </c>
      <c r="Q399" s="11">
        <v>1</v>
      </c>
      <c r="R399" s="11">
        <v>140</v>
      </c>
      <c r="S399" s="11">
        <v>632</v>
      </c>
      <c r="T399" s="11">
        <v>1</v>
      </c>
      <c r="U399" s="11">
        <v>15</v>
      </c>
      <c r="V399" s="11">
        <v>75</v>
      </c>
      <c r="W399" s="11" t="s">
        <v>2148</v>
      </c>
      <c r="X399" s="44" t="s">
        <v>2149</v>
      </c>
      <c r="Y399" s="10"/>
    </row>
    <row r="400" s="1" customFormat="1" ht="78.75" spans="1:25">
      <c r="A400" s="9">
        <v>394</v>
      </c>
      <c r="B400" s="10" t="s">
        <v>76</v>
      </c>
      <c r="C400" s="10" t="s">
        <v>77</v>
      </c>
      <c r="D400" s="11" t="s">
        <v>99</v>
      </c>
      <c r="E400" s="11" t="s">
        <v>1997</v>
      </c>
      <c r="F400" s="11" t="s">
        <v>2150</v>
      </c>
      <c r="G400" s="11" t="s">
        <v>2151</v>
      </c>
      <c r="H400" s="11" t="s">
        <v>460</v>
      </c>
      <c r="I400" s="11" t="s">
        <v>2150</v>
      </c>
      <c r="J400" s="30">
        <v>45293</v>
      </c>
      <c r="K400" s="30">
        <v>45628</v>
      </c>
      <c r="L400" s="11" t="s">
        <v>2002</v>
      </c>
      <c r="M400" s="11" t="s">
        <v>2152</v>
      </c>
      <c r="N400" s="10">
        <f t="shared" si="9"/>
        <v>45</v>
      </c>
      <c r="O400" s="35">
        <v>30</v>
      </c>
      <c r="P400" s="11">
        <v>15</v>
      </c>
      <c r="Q400" s="11">
        <v>1</v>
      </c>
      <c r="R400" s="11">
        <v>515</v>
      </c>
      <c r="S400" s="11">
        <v>2182</v>
      </c>
      <c r="T400" s="11">
        <v>1</v>
      </c>
      <c r="U400" s="11">
        <v>118</v>
      </c>
      <c r="V400" s="11">
        <v>418</v>
      </c>
      <c r="W400" s="11" t="s">
        <v>2153</v>
      </c>
      <c r="X400" s="44" t="s">
        <v>2154</v>
      </c>
      <c r="Y400" s="10"/>
    </row>
    <row r="401" s="1" customFormat="1" ht="67.5" spans="1:25">
      <c r="A401" s="9">
        <v>395</v>
      </c>
      <c r="B401" s="10" t="s">
        <v>76</v>
      </c>
      <c r="C401" s="10" t="s">
        <v>77</v>
      </c>
      <c r="D401" s="11" t="s">
        <v>99</v>
      </c>
      <c r="E401" s="11" t="s">
        <v>1997</v>
      </c>
      <c r="F401" s="11" t="s">
        <v>2150</v>
      </c>
      <c r="G401" s="11" t="s">
        <v>2155</v>
      </c>
      <c r="H401" s="11" t="s">
        <v>92</v>
      </c>
      <c r="I401" s="11" t="s">
        <v>2150</v>
      </c>
      <c r="J401" s="30">
        <v>45293</v>
      </c>
      <c r="K401" s="30">
        <v>45628</v>
      </c>
      <c r="L401" s="11" t="s">
        <v>2002</v>
      </c>
      <c r="M401" s="11" t="s">
        <v>2156</v>
      </c>
      <c r="N401" s="10">
        <f t="shared" si="9"/>
        <v>45</v>
      </c>
      <c r="O401" s="35">
        <v>30</v>
      </c>
      <c r="P401" s="11">
        <v>15</v>
      </c>
      <c r="Q401" s="11">
        <v>1</v>
      </c>
      <c r="R401" s="11">
        <v>515</v>
      </c>
      <c r="S401" s="11">
        <v>2182</v>
      </c>
      <c r="T401" s="11">
        <v>1</v>
      </c>
      <c r="U401" s="11">
        <v>118</v>
      </c>
      <c r="V401" s="11">
        <v>418</v>
      </c>
      <c r="W401" s="11" t="s">
        <v>2157</v>
      </c>
      <c r="X401" s="44" t="s">
        <v>2158</v>
      </c>
      <c r="Y401" s="10"/>
    </row>
    <row r="402" s="1" customFormat="1" ht="67.5" spans="1:25">
      <c r="A402" s="9">
        <v>396</v>
      </c>
      <c r="B402" s="10" t="s">
        <v>76</v>
      </c>
      <c r="C402" s="10" t="s">
        <v>77</v>
      </c>
      <c r="D402" s="10" t="s">
        <v>130</v>
      </c>
      <c r="E402" s="11" t="s">
        <v>1997</v>
      </c>
      <c r="F402" s="11" t="s">
        <v>2150</v>
      </c>
      <c r="G402" s="11" t="s">
        <v>2159</v>
      </c>
      <c r="H402" s="11" t="s">
        <v>265</v>
      </c>
      <c r="I402" s="11" t="s">
        <v>2150</v>
      </c>
      <c r="J402" s="30">
        <v>45293</v>
      </c>
      <c r="K402" s="30">
        <v>45628</v>
      </c>
      <c r="L402" s="11" t="s">
        <v>2002</v>
      </c>
      <c r="M402" s="11" t="s">
        <v>2160</v>
      </c>
      <c r="N402" s="10">
        <f t="shared" si="9"/>
        <v>10</v>
      </c>
      <c r="O402" s="35">
        <v>5</v>
      </c>
      <c r="P402" s="11">
        <v>5</v>
      </c>
      <c r="Q402" s="11">
        <v>1</v>
      </c>
      <c r="R402" s="11">
        <v>515</v>
      </c>
      <c r="S402" s="11">
        <v>2182</v>
      </c>
      <c r="T402" s="11">
        <v>1</v>
      </c>
      <c r="U402" s="11">
        <v>118</v>
      </c>
      <c r="V402" s="11">
        <v>418</v>
      </c>
      <c r="W402" s="11" t="s">
        <v>2161</v>
      </c>
      <c r="X402" s="44" t="s">
        <v>2162</v>
      </c>
      <c r="Y402" s="10"/>
    </row>
    <row r="403" s="1" customFormat="1" ht="78.75" spans="1:25">
      <c r="A403" s="9">
        <v>397</v>
      </c>
      <c r="B403" s="10" t="s">
        <v>76</v>
      </c>
      <c r="C403" s="10" t="s">
        <v>500</v>
      </c>
      <c r="D403" s="9" t="s">
        <v>501</v>
      </c>
      <c r="E403" s="11" t="s">
        <v>1997</v>
      </c>
      <c r="F403" s="11" t="s">
        <v>2150</v>
      </c>
      <c r="G403" s="11" t="s">
        <v>2163</v>
      </c>
      <c r="H403" s="11" t="s">
        <v>92</v>
      </c>
      <c r="I403" s="11" t="s">
        <v>2150</v>
      </c>
      <c r="J403" s="30">
        <v>45293</v>
      </c>
      <c r="K403" s="30">
        <v>45628</v>
      </c>
      <c r="L403" s="11" t="s">
        <v>2002</v>
      </c>
      <c r="M403" s="11" t="s">
        <v>2164</v>
      </c>
      <c r="N403" s="10">
        <f t="shared" si="9"/>
        <v>10</v>
      </c>
      <c r="O403" s="35">
        <v>5</v>
      </c>
      <c r="P403" s="11">
        <v>5</v>
      </c>
      <c r="Q403" s="11">
        <v>1</v>
      </c>
      <c r="R403" s="11">
        <v>515</v>
      </c>
      <c r="S403" s="11">
        <v>2182</v>
      </c>
      <c r="T403" s="11">
        <v>1</v>
      </c>
      <c r="U403" s="11">
        <v>118</v>
      </c>
      <c r="V403" s="11">
        <v>418</v>
      </c>
      <c r="W403" s="11" t="s">
        <v>2165</v>
      </c>
      <c r="X403" s="44" t="s">
        <v>2166</v>
      </c>
      <c r="Y403" s="10"/>
    </row>
    <row r="404" s="1" customFormat="1" ht="67.5" spans="1:25">
      <c r="A404" s="9">
        <v>398</v>
      </c>
      <c r="B404" s="9" t="s">
        <v>147</v>
      </c>
      <c r="C404" s="10" t="s">
        <v>148</v>
      </c>
      <c r="D404" s="11" t="s">
        <v>528</v>
      </c>
      <c r="E404" s="11" t="s">
        <v>1997</v>
      </c>
      <c r="F404" s="11" t="s">
        <v>2167</v>
      </c>
      <c r="G404" s="11" t="s">
        <v>2168</v>
      </c>
      <c r="H404" s="11" t="s">
        <v>92</v>
      </c>
      <c r="I404" s="11" t="s">
        <v>2169</v>
      </c>
      <c r="J404" s="30">
        <v>45293</v>
      </c>
      <c r="K404" s="30">
        <v>45628</v>
      </c>
      <c r="L404" s="11" t="s">
        <v>2002</v>
      </c>
      <c r="M404" s="11" t="s">
        <v>2170</v>
      </c>
      <c r="N404" s="10">
        <f t="shared" si="9"/>
        <v>20</v>
      </c>
      <c r="O404" s="35">
        <v>15</v>
      </c>
      <c r="P404" s="11">
        <v>5</v>
      </c>
      <c r="Q404" s="11">
        <v>1</v>
      </c>
      <c r="R404" s="11">
        <v>371</v>
      </c>
      <c r="S404" s="11">
        <v>1471</v>
      </c>
      <c r="T404" s="11">
        <v>1</v>
      </c>
      <c r="U404" s="11">
        <v>63</v>
      </c>
      <c r="V404" s="11">
        <v>195</v>
      </c>
      <c r="W404" s="11" t="s">
        <v>2171</v>
      </c>
      <c r="X404" s="44" t="s">
        <v>2172</v>
      </c>
      <c r="Y404" s="10"/>
    </row>
    <row r="405" s="1" customFormat="1" ht="67.5" spans="1:25">
      <c r="A405" s="9">
        <v>399</v>
      </c>
      <c r="B405" s="9" t="s">
        <v>147</v>
      </c>
      <c r="C405" s="14" t="s">
        <v>411</v>
      </c>
      <c r="D405" s="14" t="s">
        <v>412</v>
      </c>
      <c r="E405" s="11" t="s">
        <v>1997</v>
      </c>
      <c r="F405" s="11" t="s">
        <v>2167</v>
      </c>
      <c r="G405" s="11" t="s">
        <v>2173</v>
      </c>
      <c r="H405" s="11" t="s">
        <v>82</v>
      </c>
      <c r="I405" s="11" t="s">
        <v>2174</v>
      </c>
      <c r="J405" s="30">
        <v>45293</v>
      </c>
      <c r="K405" s="30">
        <v>45628</v>
      </c>
      <c r="L405" s="11" t="s">
        <v>2002</v>
      </c>
      <c r="M405" s="11" t="s">
        <v>2175</v>
      </c>
      <c r="N405" s="10">
        <f t="shared" si="9"/>
        <v>15</v>
      </c>
      <c r="O405" s="35">
        <v>12</v>
      </c>
      <c r="P405" s="11">
        <v>3</v>
      </c>
      <c r="Q405" s="11">
        <v>1</v>
      </c>
      <c r="R405" s="11">
        <v>104</v>
      </c>
      <c r="S405" s="11">
        <v>324</v>
      </c>
      <c r="T405" s="11">
        <v>1</v>
      </c>
      <c r="U405" s="11">
        <v>22</v>
      </c>
      <c r="V405" s="11">
        <v>75</v>
      </c>
      <c r="W405" s="11" t="s">
        <v>2176</v>
      </c>
      <c r="X405" s="44" t="s">
        <v>2177</v>
      </c>
      <c r="Y405" s="10"/>
    </row>
    <row r="406" s="1" customFormat="1" ht="78.75" spans="1:25">
      <c r="A406" s="9">
        <v>400</v>
      </c>
      <c r="B406" s="10" t="s">
        <v>76</v>
      </c>
      <c r="C406" s="10" t="s">
        <v>77</v>
      </c>
      <c r="D406" s="10" t="s">
        <v>78</v>
      </c>
      <c r="E406" s="11" t="s">
        <v>1997</v>
      </c>
      <c r="F406" s="11" t="s">
        <v>2178</v>
      </c>
      <c r="G406" s="11" t="s">
        <v>2179</v>
      </c>
      <c r="H406" s="11" t="s">
        <v>82</v>
      </c>
      <c r="I406" s="11" t="s">
        <v>2180</v>
      </c>
      <c r="J406" s="30">
        <v>45292</v>
      </c>
      <c r="K406" s="30">
        <v>45627</v>
      </c>
      <c r="L406" s="11" t="s">
        <v>2002</v>
      </c>
      <c r="M406" s="11" t="s">
        <v>2181</v>
      </c>
      <c r="N406" s="10">
        <f t="shared" si="9"/>
        <v>20</v>
      </c>
      <c r="O406" s="35">
        <v>17</v>
      </c>
      <c r="P406" s="11">
        <v>3</v>
      </c>
      <c r="Q406" s="11">
        <v>1</v>
      </c>
      <c r="R406" s="11">
        <v>154</v>
      </c>
      <c r="S406" s="11">
        <v>525</v>
      </c>
      <c r="T406" s="11">
        <v>1</v>
      </c>
      <c r="U406" s="11">
        <v>15</v>
      </c>
      <c r="V406" s="11">
        <v>55</v>
      </c>
      <c r="W406" s="11" t="s">
        <v>2182</v>
      </c>
      <c r="X406" s="44" t="s">
        <v>2183</v>
      </c>
      <c r="Y406" s="10"/>
    </row>
    <row r="407" s="1" customFormat="1" ht="78.75" spans="1:25">
      <c r="A407" s="9">
        <v>401</v>
      </c>
      <c r="B407" s="10" t="s">
        <v>76</v>
      </c>
      <c r="C407" s="10" t="s">
        <v>77</v>
      </c>
      <c r="D407" s="10" t="s">
        <v>78</v>
      </c>
      <c r="E407" s="11" t="s">
        <v>1997</v>
      </c>
      <c r="F407" s="11" t="s">
        <v>2178</v>
      </c>
      <c r="G407" s="11" t="s">
        <v>2184</v>
      </c>
      <c r="H407" s="11" t="s">
        <v>82</v>
      </c>
      <c r="I407" s="11" t="s">
        <v>2185</v>
      </c>
      <c r="J407" s="30">
        <v>45292</v>
      </c>
      <c r="K407" s="30">
        <v>45627</v>
      </c>
      <c r="L407" s="11" t="s">
        <v>2002</v>
      </c>
      <c r="M407" s="11" t="s">
        <v>2186</v>
      </c>
      <c r="N407" s="10">
        <f t="shared" si="9"/>
        <v>30</v>
      </c>
      <c r="O407" s="35">
        <v>28</v>
      </c>
      <c r="P407" s="11">
        <v>2</v>
      </c>
      <c r="Q407" s="11">
        <v>1</v>
      </c>
      <c r="R407" s="11">
        <v>31</v>
      </c>
      <c r="S407" s="11">
        <v>123</v>
      </c>
      <c r="T407" s="11">
        <v>1</v>
      </c>
      <c r="U407" s="11">
        <v>4</v>
      </c>
      <c r="V407" s="11">
        <v>10</v>
      </c>
      <c r="W407" s="11" t="s">
        <v>2187</v>
      </c>
      <c r="X407" s="44" t="s">
        <v>2188</v>
      </c>
      <c r="Y407" s="10"/>
    </row>
    <row r="408" s="1" customFormat="1" ht="56.25" spans="1:25">
      <c r="A408" s="9">
        <v>402</v>
      </c>
      <c r="B408" s="10" t="s">
        <v>76</v>
      </c>
      <c r="C408" s="10" t="s">
        <v>77</v>
      </c>
      <c r="D408" s="10" t="s">
        <v>78</v>
      </c>
      <c r="E408" s="11" t="s">
        <v>1997</v>
      </c>
      <c r="F408" s="11" t="s">
        <v>2189</v>
      </c>
      <c r="G408" s="11" t="s">
        <v>2190</v>
      </c>
      <c r="H408" s="11" t="s">
        <v>92</v>
      </c>
      <c r="I408" s="11" t="s">
        <v>2191</v>
      </c>
      <c r="J408" s="30">
        <v>45352</v>
      </c>
      <c r="K408" s="30">
        <v>45627</v>
      </c>
      <c r="L408" s="11" t="s">
        <v>2002</v>
      </c>
      <c r="M408" s="11" t="s">
        <v>2192</v>
      </c>
      <c r="N408" s="10">
        <f t="shared" si="9"/>
        <v>10</v>
      </c>
      <c r="O408" s="35">
        <v>5</v>
      </c>
      <c r="P408" s="11">
        <v>5</v>
      </c>
      <c r="Q408" s="11">
        <v>1</v>
      </c>
      <c r="R408" s="11">
        <v>76</v>
      </c>
      <c r="S408" s="11">
        <v>280</v>
      </c>
      <c r="T408" s="11">
        <v>1</v>
      </c>
      <c r="U408" s="11">
        <v>11</v>
      </c>
      <c r="V408" s="11">
        <v>47</v>
      </c>
      <c r="W408" s="11" t="s">
        <v>2193</v>
      </c>
      <c r="X408" s="44" t="s">
        <v>2194</v>
      </c>
      <c r="Y408" s="10"/>
    </row>
    <row r="409" s="1" customFormat="1" ht="67.5" spans="1:25">
      <c r="A409" s="9">
        <v>403</v>
      </c>
      <c r="B409" s="10" t="s">
        <v>76</v>
      </c>
      <c r="C409" s="10" t="s">
        <v>77</v>
      </c>
      <c r="D409" s="10" t="s">
        <v>78</v>
      </c>
      <c r="E409" s="11" t="s">
        <v>1997</v>
      </c>
      <c r="F409" s="11" t="s">
        <v>2189</v>
      </c>
      <c r="G409" s="11" t="s">
        <v>2195</v>
      </c>
      <c r="H409" s="11" t="s">
        <v>92</v>
      </c>
      <c r="I409" s="11" t="s">
        <v>2196</v>
      </c>
      <c r="J409" s="30">
        <v>45352</v>
      </c>
      <c r="K409" s="30">
        <v>45627</v>
      </c>
      <c r="L409" s="11" t="s">
        <v>2002</v>
      </c>
      <c r="M409" s="11" t="s">
        <v>2197</v>
      </c>
      <c r="N409" s="10">
        <f t="shared" si="9"/>
        <v>25</v>
      </c>
      <c r="O409" s="35">
        <v>10</v>
      </c>
      <c r="P409" s="11">
        <v>15</v>
      </c>
      <c r="Q409" s="11">
        <v>1</v>
      </c>
      <c r="R409" s="11">
        <v>30</v>
      </c>
      <c r="S409" s="11">
        <v>180</v>
      </c>
      <c r="T409" s="11">
        <v>1</v>
      </c>
      <c r="U409" s="11">
        <v>7</v>
      </c>
      <c r="V409" s="11">
        <v>24</v>
      </c>
      <c r="W409" s="11" t="s">
        <v>2198</v>
      </c>
      <c r="X409" s="44" t="s">
        <v>2199</v>
      </c>
      <c r="Y409" s="10"/>
    </row>
    <row r="410" s="1" customFormat="1" ht="78.75" spans="1:25">
      <c r="A410" s="9">
        <v>404</v>
      </c>
      <c r="B410" s="10" t="s">
        <v>76</v>
      </c>
      <c r="C410" s="10" t="s">
        <v>77</v>
      </c>
      <c r="D410" s="10" t="s">
        <v>78</v>
      </c>
      <c r="E410" s="11" t="s">
        <v>1997</v>
      </c>
      <c r="F410" s="11" t="s">
        <v>2200</v>
      </c>
      <c r="G410" s="11" t="s">
        <v>2201</v>
      </c>
      <c r="H410" s="11" t="s">
        <v>92</v>
      </c>
      <c r="I410" s="11" t="s">
        <v>2200</v>
      </c>
      <c r="J410" s="30">
        <v>45292</v>
      </c>
      <c r="K410" s="30">
        <v>45413</v>
      </c>
      <c r="L410" s="11" t="s">
        <v>2002</v>
      </c>
      <c r="M410" s="11" t="s">
        <v>2202</v>
      </c>
      <c r="N410" s="10">
        <f t="shared" si="9"/>
        <v>30</v>
      </c>
      <c r="O410" s="35">
        <v>20</v>
      </c>
      <c r="P410" s="11">
        <v>10</v>
      </c>
      <c r="Q410" s="11">
        <v>1</v>
      </c>
      <c r="R410" s="11">
        <v>260</v>
      </c>
      <c r="S410" s="11">
        <v>820</v>
      </c>
      <c r="T410" s="11">
        <v>1</v>
      </c>
      <c r="U410" s="11">
        <v>40</v>
      </c>
      <c r="V410" s="11">
        <v>140</v>
      </c>
      <c r="W410" s="11" t="s">
        <v>2203</v>
      </c>
      <c r="X410" s="44" t="s">
        <v>2204</v>
      </c>
      <c r="Y410" s="10"/>
    </row>
    <row r="411" s="1" customFormat="1" ht="67.5" spans="1:25">
      <c r="A411" s="9">
        <v>405</v>
      </c>
      <c r="B411" s="10" t="s">
        <v>76</v>
      </c>
      <c r="C411" s="10" t="s">
        <v>77</v>
      </c>
      <c r="D411" s="10" t="s">
        <v>78</v>
      </c>
      <c r="E411" s="11" t="s">
        <v>1997</v>
      </c>
      <c r="F411" s="11" t="s">
        <v>2205</v>
      </c>
      <c r="G411" s="11" t="s">
        <v>2206</v>
      </c>
      <c r="H411" s="11" t="s">
        <v>82</v>
      </c>
      <c r="I411" s="11" t="s">
        <v>2207</v>
      </c>
      <c r="J411" s="30">
        <v>45352</v>
      </c>
      <c r="K411" s="30">
        <v>45627</v>
      </c>
      <c r="L411" s="11" t="s">
        <v>2002</v>
      </c>
      <c r="M411" s="11" t="s">
        <v>2208</v>
      </c>
      <c r="N411" s="10">
        <f t="shared" si="9"/>
        <v>60</v>
      </c>
      <c r="O411" s="35">
        <v>20</v>
      </c>
      <c r="P411" s="11">
        <v>40</v>
      </c>
      <c r="Q411" s="11">
        <v>1</v>
      </c>
      <c r="R411" s="11">
        <v>27</v>
      </c>
      <c r="S411" s="11">
        <v>112</v>
      </c>
      <c r="T411" s="11">
        <v>1</v>
      </c>
      <c r="U411" s="11">
        <v>5</v>
      </c>
      <c r="V411" s="11">
        <v>20</v>
      </c>
      <c r="W411" s="11" t="s">
        <v>2209</v>
      </c>
      <c r="X411" s="44" t="s">
        <v>2210</v>
      </c>
      <c r="Y411" s="10"/>
    </row>
    <row r="412" s="1" customFormat="1" ht="101.25" spans="1:25">
      <c r="A412" s="9">
        <v>406</v>
      </c>
      <c r="B412" s="9" t="s">
        <v>147</v>
      </c>
      <c r="C412" s="14" t="s">
        <v>411</v>
      </c>
      <c r="D412" s="14" t="s">
        <v>412</v>
      </c>
      <c r="E412" s="11" t="s">
        <v>1997</v>
      </c>
      <c r="F412" s="11" t="s">
        <v>2211</v>
      </c>
      <c r="G412" s="11" t="s">
        <v>2212</v>
      </c>
      <c r="H412" s="11" t="s">
        <v>92</v>
      </c>
      <c r="I412" s="11" t="s">
        <v>2211</v>
      </c>
      <c r="J412" s="30">
        <v>45292</v>
      </c>
      <c r="K412" s="30">
        <v>45627</v>
      </c>
      <c r="L412" s="11" t="s">
        <v>2002</v>
      </c>
      <c r="M412" s="11" t="s">
        <v>2213</v>
      </c>
      <c r="N412" s="10">
        <f t="shared" si="9"/>
        <v>12</v>
      </c>
      <c r="O412" s="35">
        <v>10</v>
      </c>
      <c r="P412" s="11">
        <v>2</v>
      </c>
      <c r="Q412" s="11">
        <v>3</v>
      </c>
      <c r="R412" s="11">
        <v>102</v>
      </c>
      <c r="S412" s="11">
        <v>306</v>
      </c>
      <c r="T412" s="11">
        <v>1</v>
      </c>
      <c r="U412" s="11">
        <v>36</v>
      </c>
      <c r="V412" s="11">
        <v>120</v>
      </c>
      <c r="W412" s="11" t="s">
        <v>2214</v>
      </c>
      <c r="X412" s="44" t="s">
        <v>2215</v>
      </c>
      <c r="Y412" s="10"/>
    </row>
    <row r="413" s="1" customFormat="1" ht="90" spans="1:25">
      <c r="A413" s="9">
        <v>407</v>
      </c>
      <c r="B413" s="10" t="s">
        <v>76</v>
      </c>
      <c r="C413" s="10" t="s">
        <v>77</v>
      </c>
      <c r="D413" s="10" t="s">
        <v>78</v>
      </c>
      <c r="E413" s="11" t="s">
        <v>1997</v>
      </c>
      <c r="F413" s="11" t="s">
        <v>2211</v>
      </c>
      <c r="G413" s="11" t="s">
        <v>2216</v>
      </c>
      <c r="H413" s="11" t="s">
        <v>92</v>
      </c>
      <c r="I413" s="11" t="s">
        <v>2211</v>
      </c>
      <c r="J413" s="30">
        <v>45292</v>
      </c>
      <c r="K413" s="30">
        <v>45627</v>
      </c>
      <c r="L413" s="11" t="s">
        <v>2002</v>
      </c>
      <c r="M413" s="11" t="s">
        <v>2217</v>
      </c>
      <c r="N413" s="10">
        <f t="shared" si="9"/>
        <v>20</v>
      </c>
      <c r="O413" s="35">
        <v>18</v>
      </c>
      <c r="P413" s="11">
        <v>2</v>
      </c>
      <c r="Q413" s="11">
        <v>1</v>
      </c>
      <c r="R413" s="11">
        <v>15</v>
      </c>
      <c r="S413" s="11">
        <v>65</v>
      </c>
      <c r="T413" s="11">
        <v>1</v>
      </c>
      <c r="U413" s="11">
        <v>5</v>
      </c>
      <c r="V413" s="11">
        <v>30</v>
      </c>
      <c r="W413" s="11" t="s">
        <v>2218</v>
      </c>
      <c r="X413" s="44" t="s">
        <v>2219</v>
      </c>
      <c r="Y413" s="10"/>
    </row>
    <row r="414" s="1" customFormat="1" ht="90" spans="1:25">
      <c r="A414" s="9">
        <v>408</v>
      </c>
      <c r="B414" s="9" t="s">
        <v>147</v>
      </c>
      <c r="C414" s="9" t="s">
        <v>867</v>
      </c>
      <c r="D414" s="20" t="s">
        <v>868</v>
      </c>
      <c r="E414" s="11" t="s">
        <v>1997</v>
      </c>
      <c r="F414" s="11" t="s">
        <v>2220</v>
      </c>
      <c r="G414" s="11" t="s">
        <v>2221</v>
      </c>
      <c r="H414" s="11" t="s">
        <v>92</v>
      </c>
      <c r="I414" s="11" t="s">
        <v>2220</v>
      </c>
      <c r="J414" s="30">
        <v>45597</v>
      </c>
      <c r="K414" s="30">
        <v>45717</v>
      </c>
      <c r="L414" s="11" t="s">
        <v>2002</v>
      </c>
      <c r="M414" s="11" t="s">
        <v>2222</v>
      </c>
      <c r="N414" s="10">
        <f t="shared" si="9"/>
        <v>100</v>
      </c>
      <c r="O414" s="35">
        <v>10</v>
      </c>
      <c r="P414" s="11">
        <v>90</v>
      </c>
      <c r="Q414" s="11">
        <v>1</v>
      </c>
      <c r="R414" s="11">
        <v>420</v>
      </c>
      <c r="S414" s="11">
        <v>1300</v>
      </c>
      <c r="T414" s="11">
        <v>1</v>
      </c>
      <c r="U414" s="11">
        <v>102</v>
      </c>
      <c r="V414" s="11">
        <v>372</v>
      </c>
      <c r="W414" s="11" t="s">
        <v>2223</v>
      </c>
      <c r="X414" s="44" t="s">
        <v>2224</v>
      </c>
      <c r="Y414" s="10"/>
    </row>
    <row r="415" s="1" customFormat="1" ht="123.75" spans="1:25">
      <c r="A415" s="9">
        <v>409</v>
      </c>
      <c r="B415" s="10" t="s">
        <v>76</v>
      </c>
      <c r="C415" s="10" t="s">
        <v>77</v>
      </c>
      <c r="D415" s="10" t="s">
        <v>78</v>
      </c>
      <c r="E415" s="11" t="s">
        <v>1997</v>
      </c>
      <c r="F415" s="11" t="s">
        <v>2220</v>
      </c>
      <c r="G415" s="11" t="s">
        <v>2225</v>
      </c>
      <c r="H415" s="11" t="s">
        <v>92</v>
      </c>
      <c r="I415" s="11" t="s">
        <v>2220</v>
      </c>
      <c r="J415" s="30">
        <v>45536</v>
      </c>
      <c r="K415" s="30">
        <v>45628</v>
      </c>
      <c r="L415" s="11" t="s">
        <v>2002</v>
      </c>
      <c r="M415" s="11" t="s">
        <v>2226</v>
      </c>
      <c r="N415" s="10">
        <f t="shared" si="9"/>
        <v>70</v>
      </c>
      <c r="O415" s="35">
        <v>20</v>
      </c>
      <c r="P415" s="11">
        <v>50</v>
      </c>
      <c r="Q415" s="11">
        <v>1</v>
      </c>
      <c r="R415" s="11">
        <v>480</v>
      </c>
      <c r="S415" s="11">
        <v>1680</v>
      </c>
      <c r="T415" s="11">
        <v>1</v>
      </c>
      <c r="U415" s="11">
        <v>110</v>
      </c>
      <c r="V415" s="11">
        <v>412</v>
      </c>
      <c r="W415" s="11" t="s">
        <v>2227</v>
      </c>
      <c r="X415" s="44" t="s">
        <v>2228</v>
      </c>
      <c r="Y415" s="10"/>
    </row>
    <row r="416" s="1" customFormat="1" ht="78.75" spans="1:25">
      <c r="A416" s="9">
        <v>410</v>
      </c>
      <c r="B416" s="10" t="s">
        <v>76</v>
      </c>
      <c r="C416" s="10" t="s">
        <v>77</v>
      </c>
      <c r="D416" s="10" t="s">
        <v>78</v>
      </c>
      <c r="E416" s="11" t="s">
        <v>1997</v>
      </c>
      <c r="F416" s="11" t="s">
        <v>2229</v>
      </c>
      <c r="G416" s="11" t="s">
        <v>2230</v>
      </c>
      <c r="H416" s="11" t="s">
        <v>92</v>
      </c>
      <c r="I416" s="11" t="s">
        <v>2229</v>
      </c>
      <c r="J416" s="30">
        <v>45352</v>
      </c>
      <c r="K416" s="30">
        <v>45627</v>
      </c>
      <c r="L416" s="11" t="s">
        <v>2002</v>
      </c>
      <c r="M416" s="11" t="s">
        <v>2231</v>
      </c>
      <c r="N416" s="10">
        <f t="shared" si="9"/>
        <v>50</v>
      </c>
      <c r="O416" s="35">
        <v>20</v>
      </c>
      <c r="P416" s="11">
        <v>30</v>
      </c>
      <c r="Q416" s="11">
        <v>1</v>
      </c>
      <c r="R416" s="11">
        <v>70</v>
      </c>
      <c r="S416" s="11">
        <v>242</v>
      </c>
      <c r="T416" s="11">
        <v>1</v>
      </c>
      <c r="U416" s="11">
        <v>20</v>
      </c>
      <c r="V416" s="11">
        <v>68</v>
      </c>
      <c r="W416" s="11" t="s">
        <v>2232</v>
      </c>
      <c r="X416" s="44" t="s">
        <v>2233</v>
      </c>
      <c r="Y416" s="10"/>
    </row>
    <row r="417" s="1" customFormat="1" ht="67.5" spans="1:25">
      <c r="A417" s="9">
        <v>411</v>
      </c>
      <c r="B417" s="10" t="s">
        <v>76</v>
      </c>
      <c r="C417" s="10" t="s">
        <v>77</v>
      </c>
      <c r="D417" s="10" t="s">
        <v>78</v>
      </c>
      <c r="E417" s="11" t="s">
        <v>1997</v>
      </c>
      <c r="F417" s="11" t="s">
        <v>2234</v>
      </c>
      <c r="G417" s="11" t="s">
        <v>2235</v>
      </c>
      <c r="H417" s="11" t="s">
        <v>92</v>
      </c>
      <c r="I417" s="11" t="s">
        <v>2236</v>
      </c>
      <c r="J417" s="30">
        <v>45292</v>
      </c>
      <c r="K417" s="30">
        <v>45627</v>
      </c>
      <c r="L417" s="11" t="s">
        <v>2002</v>
      </c>
      <c r="M417" s="11" t="s">
        <v>2237</v>
      </c>
      <c r="N417" s="10">
        <f t="shared" si="9"/>
        <v>15</v>
      </c>
      <c r="O417" s="35">
        <v>10</v>
      </c>
      <c r="P417" s="11">
        <v>5</v>
      </c>
      <c r="Q417" s="11">
        <v>1</v>
      </c>
      <c r="R417" s="11">
        <v>15</v>
      </c>
      <c r="S417" s="11">
        <v>38</v>
      </c>
      <c r="T417" s="11">
        <v>1</v>
      </c>
      <c r="U417" s="11">
        <v>2</v>
      </c>
      <c r="V417" s="11">
        <v>5</v>
      </c>
      <c r="W417" s="11" t="s">
        <v>2238</v>
      </c>
      <c r="X417" s="44" t="s">
        <v>2239</v>
      </c>
      <c r="Y417" s="10"/>
    </row>
    <row r="418" s="1" customFormat="1" ht="33.75" spans="1:25">
      <c r="A418" s="9">
        <v>412</v>
      </c>
      <c r="B418" s="10" t="s">
        <v>76</v>
      </c>
      <c r="C418" s="10" t="s">
        <v>77</v>
      </c>
      <c r="D418" s="10" t="s">
        <v>78</v>
      </c>
      <c r="E418" s="10" t="s">
        <v>2240</v>
      </c>
      <c r="F418" s="10" t="s">
        <v>2241</v>
      </c>
      <c r="G418" s="10" t="s">
        <v>2242</v>
      </c>
      <c r="H418" s="10" t="s">
        <v>92</v>
      </c>
      <c r="I418" s="10" t="s">
        <v>2241</v>
      </c>
      <c r="J418" s="30">
        <v>44927</v>
      </c>
      <c r="K418" s="30">
        <v>45261</v>
      </c>
      <c r="L418" s="10" t="s">
        <v>2241</v>
      </c>
      <c r="M418" s="10" t="s">
        <v>2243</v>
      </c>
      <c r="N418" s="10">
        <f t="shared" si="9"/>
        <v>48</v>
      </c>
      <c r="O418" s="23">
        <v>40</v>
      </c>
      <c r="P418" s="10">
        <v>8</v>
      </c>
      <c r="Q418" s="10">
        <v>1</v>
      </c>
      <c r="R418" s="10">
        <v>183</v>
      </c>
      <c r="S418" s="10">
        <v>578</v>
      </c>
      <c r="T418" s="10">
        <v>1</v>
      </c>
      <c r="U418" s="10">
        <v>47</v>
      </c>
      <c r="V418" s="10">
        <v>152</v>
      </c>
      <c r="W418" s="10" t="s">
        <v>2244</v>
      </c>
      <c r="X418" s="10" t="s">
        <v>2245</v>
      </c>
      <c r="Y418" s="10"/>
    </row>
    <row r="419" s="1" customFormat="1" ht="45" spans="1:25">
      <c r="A419" s="9">
        <v>413</v>
      </c>
      <c r="B419" s="10" t="s">
        <v>76</v>
      </c>
      <c r="C419" s="10" t="s">
        <v>77</v>
      </c>
      <c r="D419" s="10" t="s">
        <v>78</v>
      </c>
      <c r="E419" s="10" t="s">
        <v>2240</v>
      </c>
      <c r="F419" s="10" t="s">
        <v>2246</v>
      </c>
      <c r="G419" s="10" t="s">
        <v>2247</v>
      </c>
      <c r="H419" s="10" t="s">
        <v>92</v>
      </c>
      <c r="I419" s="10" t="s">
        <v>2246</v>
      </c>
      <c r="J419" s="30">
        <v>45292</v>
      </c>
      <c r="K419" s="30">
        <v>45627</v>
      </c>
      <c r="L419" s="10" t="s">
        <v>2246</v>
      </c>
      <c r="M419" s="10" t="s">
        <v>2248</v>
      </c>
      <c r="N419" s="10">
        <f t="shared" si="9"/>
        <v>10</v>
      </c>
      <c r="O419" s="23">
        <v>10</v>
      </c>
      <c r="P419" s="10">
        <v>0</v>
      </c>
      <c r="Q419" s="10">
        <v>1</v>
      </c>
      <c r="R419" s="10" t="s">
        <v>2249</v>
      </c>
      <c r="S419" s="10" t="s">
        <v>2250</v>
      </c>
      <c r="T419" s="10">
        <v>1</v>
      </c>
      <c r="U419" s="10" t="s">
        <v>2251</v>
      </c>
      <c r="V419" s="10" t="s">
        <v>2252</v>
      </c>
      <c r="W419" s="10" t="s">
        <v>2253</v>
      </c>
      <c r="X419" s="10" t="s">
        <v>2254</v>
      </c>
      <c r="Y419" s="10"/>
    </row>
    <row r="420" s="1" customFormat="1" ht="33.75" spans="1:25">
      <c r="A420" s="9">
        <v>414</v>
      </c>
      <c r="B420" s="10" t="s">
        <v>76</v>
      </c>
      <c r="C420" s="10" t="s">
        <v>77</v>
      </c>
      <c r="D420" s="10" t="s">
        <v>78</v>
      </c>
      <c r="E420" s="10" t="s">
        <v>2240</v>
      </c>
      <c r="F420" s="10" t="s">
        <v>2255</v>
      </c>
      <c r="G420" s="10" t="s">
        <v>2256</v>
      </c>
      <c r="H420" s="10" t="s">
        <v>92</v>
      </c>
      <c r="I420" s="10" t="s">
        <v>2257</v>
      </c>
      <c r="J420" s="30">
        <v>45292</v>
      </c>
      <c r="K420" s="30">
        <v>45627</v>
      </c>
      <c r="L420" s="10" t="s">
        <v>2257</v>
      </c>
      <c r="M420" s="10" t="s">
        <v>2258</v>
      </c>
      <c r="N420" s="10">
        <f t="shared" si="9"/>
        <v>100</v>
      </c>
      <c r="O420" s="23">
        <v>100</v>
      </c>
      <c r="P420" s="10">
        <v>0</v>
      </c>
      <c r="Q420" s="10">
        <v>1</v>
      </c>
      <c r="R420" s="10">
        <v>300</v>
      </c>
      <c r="S420" s="10">
        <v>1000</v>
      </c>
      <c r="T420" s="10">
        <v>1</v>
      </c>
      <c r="U420" s="10">
        <v>58</v>
      </c>
      <c r="V420" s="10">
        <v>200</v>
      </c>
      <c r="W420" s="10" t="s">
        <v>2259</v>
      </c>
      <c r="X420" s="10" t="s">
        <v>2260</v>
      </c>
      <c r="Y420" s="10"/>
    </row>
    <row r="421" s="1" customFormat="1" ht="33.75" spans="1:25">
      <c r="A421" s="9">
        <v>415</v>
      </c>
      <c r="B421" s="10" t="s">
        <v>76</v>
      </c>
      <c r="C421" s="10" t="s">
        <v>77</v>
      </c>
      <c r="D421" s="10" t="s">
        <v>78</v>
      </c>
      <c r="E421" s="10" t="s">
        <v>2240</v>
      </c>
      <c r="F421" s="10" t="s">
        <v>2261</v>
      </c>
      <c r="G421" s="10" t="s">
        <v>2262</v>
      </c>
      <c r="H421" s="10" t="s">
        <v>92</v>
      </c>
      <c r="I421" s="10" t="s">
        <v>2261</v>
      </c>
      <c r="J421" s="30">
        <v>45292</v>
      </c>
      <c r="K421" s="30">
        <v>45627</v>
      </c>
      <c r="L421" s="10" t="s">
        <v>2261</v>
      </c>
      <c r="M421" s="10" t="s">
        <v>2263</v>
      </c>
      <c r="N421" s="10">
        <f t="shared" si="9"/>
        <v>180</v>
      </c>
      <c r="O421" s="23">
        <v>150</v>
      </c>
      <c r="P421" s="10">
        <v>30</v>
      </c>
      <c r="Q421" s="10">
        <v>1</v>
      </c>
      <c r="R421" s="10">
        <v>188</v>
      </c>
      <c r="S421" s="10">
        <v>670</v>
      </c>
      <c r="T421" s="10">
        <v>1</v>
      </c>
      <c r="U421" s="10">
        <v>30</v>
      </c>
      <c r="V421" s="10">
        <v>160</v>
      </c>
      <c r="W421" s="10" t="s">
        <v>2263</v>
      </c>
      <c r="X421" s="10" t="s">
        <v>2264</v>
      </c>
      <c r="Y421" s="10"/>
    </row>
    <row r="422" s="1" customFormat="1" ht="33.75" spans="1:25">
      <c r="A422" s="9">
        <v>416</v>
      </c>
      <c r="B422" s="10" t="s">
        <v>76</v>
      </c>
      <c r="C422" s="10" t="s">
        <v>77</v>
      </c>
      <c r="D422" s="10" t="s">
        <v>78</v>
      </c>
      <c r="E422" s="10" t="s">
        <v>2240</v>
      </c>
      <c r="F422" s="10" t="s">
        <v>2261</v>
      </c>
      <c r="G422" s="10" t="s">
        <v>2265</v>
      </c>
      <c r="H422" s="10" t="s">
        <v>92</v>
      </c>
      <c r="I422" s="10" t="s">
        <v>2261</v>
      </c>
      <c r="J422" s="30">
        <v>45292</v>
      </c>
      <c r="K422" s="30">
        <v>45627</v>
      </c>
      <c r="L422" s="10" t="s">
        <v>2261</v>
      </c>
      <c r="M422" s="10" t="s">
        <v>2266</v>
      </c>
      <c r="N422" s="10">
        <f t="shared" si="9"/>
        <v>25</v>
      </c>
      <c r="O422" s="23">
        <v>20</v>
      </c>
      <c r="P422" s="10">
        <v>5</v>
      </c>
      <c r="Q422" s="10">
        <v>1</v>
      </c>
      <c r="R422" s="10">
        <v>80</v>
      </c>
      <c r="S422" s="10">
        <v>320</v>
      </c>
      <c r="T422" s="10">
        <v>1</v>
      </c>
      <c r="U422" s="10">
        <v>12</v>
      </c>
      <c r="V422" s="10">
        <v>60</v>
      </c>
      <c r="W422" s="10" t="s">
        <v>2267</v>
      </c>
      <c r="X422" s="10" t="s">
        <v>2268</v>
      </c>
      <c r="Y422" s="10"/>
    </row>
    <row r="423" s="1" customFormat="1" ht="45" spans="1:25">
      <c r="A423" s="9">
        <v>417</v>
      </c>
      <c r="B423" s="9" t="s">
        <v>147</v>
      </c>
      <c r="C423" s="10" t="s">
        <v>411</v>
      </c>
      <c r="D423" s="10" t="s">
        <v>412</v>
      </c>
      <c r="E423" s="10" t="s">
        <v>2240</v>
      </c>
      <c r="F423" s="10" t="s">
        <v>2261</v>
      </c>
      <c r="G423" s="10" t="s">
        <v>2269</v>
      </c>
      <c r="H423" s="10" t="s">
        <v>92</v>
      </c>
      <c r="I423" s="10" t="s">
        <v>2261</v>
      </c>
      <c r="J423" s="30">
        <v>45292</v>
      </c>
      <c r="K423" s="30">
        <v>45627</v>
      </c>
      <c r="L423" s="10" t="s">
        <v>2261</v>
      </c>
      <c r="M423" s="10" t="s">
        <v>2270</v>
      </c>
      <c r="N423" s="10">
        <f t="shared" si="9"/>
        <v>30</v>
      </c>
      <c r="O423" s="23">
        <v>25</v>
      </c>
      <c r="P423" s="10">
        <v>5</v>
      </c>
      <c r="Q423" s="10">
        <v>1</v>
      </c>
      <c r="R423" s="10">
        <v>850</v>
      </c>
      <c r="S423" s="10">
        <v>3049</v>
      </c>
      <c r="T423" s="10">
        <v>1</v>
      </c>
      <c r="U423" s="10">
        <v>123</v>
      </c>
      <c r="V423" s="10">
        <v>484</v>
      </c>
      <c r="W423" s="10" t="s">
        <v>2270</v>
      </c>
      <c r="X423" s="10" t="s">
        <v>2271</v>
      </c>
      <c r="Y423" s="10"/>
    </row>
    <row r="424" s="1" customFormat="1" ht="45" spans="1:25">
      <c r="A424" s="9">
        <v>418</v>
      </c>
      <c r="B424" s="10" t="s">
        <v>76</v>
      </c>
      <c r="C424" s="10" t="s">
        <v>77</v>
      </c>
      <c r="D424" s="10" t="s">
        <v>99</v>
      </c>
      <c r="E424" s="10" t="s">
        <v>2272</v>
      </c>
      <c r="F424" s="10" t="s">
        <v>2273</v>
      </c>
      <c r="G424" s="10" t="s">
        <v>2274</v>
      </c>
      <c r="H424" s="10" t="s">
        <v>92</v>
      </c>
      <c r="I424" s="10" t="s">
        <v>2273</v>
      </c>
      <c r="J424" s="30">
        <v>45292</v>
      </c>
      <c r="K424" s="30">
        <v>45627</v>
      </c>
      <c r="L424" s="10" t="s">
        <v>2273</v>
      </c>
      <c r="M424" s="10" t="s">
        <v>2275</v>
      </c>
      <c r="N424" s="10">
        <f t="shared" si="9"/>
        <v>60</v>
      </c>
      <c r="O424" s="23">
        <v>50</v>
      </c>
      <c r="P424" s="10">
        <v>10</v>
      </c>
      <c r="Q424" s="10">
        <v>1</v>
      </c>
      <c r="R424" s="10">
        <v>241</v>
      </c>
      <c r="S424" s="10">
        <v>1012</v>
      </c>
      <c r="T424" s="10">
        <v>1</v>
      </c>
      <c r="U424" s="10">
        <v>48</v>
      </c>
      <c r="V424" s="10">
        <v>121</v>
      </c>
      <c r="W424" s="10" t="s">
        <v>2276</v>
      </c>
      <c r="X424" s="10" t="s">
        <v>2277</v>
      </c>
      <c r="Y424" s="10"/>
    </row>
    <row r="425" s="1" customFormat="1" ht="56.25" spans="1:25">
      <c r="A425" s="9">
        <v>419</v>
      </c>
      <c r="B425" s="10" t="s">
        <v>76</v>
      </c>
      <c r="C425" s="10" t="s">
        <v>77</v>
      </c>
      <c r="D425" s="10" t="s">
        <v>2278</v>
      </c>
      <c r="E425" s="10" t="s">
        <v>2272</v>
      </c>
      <c r="F425" s="10" t="s">
        <v>2279</v>
      </c>
      <c r="G425" s="10" t="s">
        <v>2280</v>
      </c>
      <c r="H425" s="10" t="s">
        <v>92</v>
      </c>
      <c r="I425" s="10" t="s">
        <v>2279</v>
      </c>
      <c r="J425" s="30">
        <v>45292</v>
      </c>
      <c r="K425" s="30">
        <v>45627</v>
      </c>
      <c r="L425" s="10" t="s">
        <v>2279</v>
      </c>
      <c r="M425" s="10" t="s">
        <v>2281</v>
      </c>
      <c r="N425" s="10">
        <f t="shared" si="9"/>
        <v>35</v>
      </c>
      <c r="O425" s="23">
        <v>30</v>
      </c>
      <c r="P425" s="10">
        <v>5</v>
      </c>
      <c r="Q425" s="10">
        <v>1</v>
      </c>
      <c r="R425" s="10">
        <v>426</v>
      </c>
      <c r="S425" s="10">
        <v>1983</v>
      </c>
      <c r="T425" s="10">
        <v>1</v>
      </c>
      <c r="U425" s="10">
        <v>76</v>
      </c>
      <c r="V425" s="10">
        <v>279</v>
      </c>
      <c r="W425" s="10" t="s">
        <v>2282</v>
      </c>
      <c r="X425" s="10" t="s">
        <v>2283</v>
      </c>
      <c r="Y425" s="10"/>
    </row>
    <row r="426" s="1" customFormat="1" ht="45" spans="1:25">
      <c r="A426" s="9">
        <v>420</v>
      </c>
      <c r="B426" s="10" t="s">
        <v>76</v>
      </c>
      <c r="C426" s="10" t="s">
        <v>500</v>
      </c>
      <c r="D426" s="10" t="s">
        <v>501</v>
      </c>
      <c r="E426" s="10" t="s">
        <v>2272</v>
      </c>
      <c r="F426" s="10" t="s">
        <v>2279</v>
      </c>
      <c r="G426" s="10" t="s">
        <v>2284</v>
      </c>
      <c r="H426" s="10" t="s">
        <v>92</v>
      </c>
      <c r="I426" s="10" t="s">
        <v>2279</v>
      </c>
      <c r="J426" s="30">
        <v>45292</v>
      </c>
      <c r="K426" s="30">
        <v>45627</v>
      </c>
      <c r="L426" s="10" t="s">
        <v>2279</v>
      </c>
      <c r="M426" s="10" t="s">
        <v>2285</v>
      </c>
      <c r="N426" s="10">
        <f t="shared" si="9"/>
        <v>30</v>
      </c>
      <c r="O426" s="23">
        <v>20</v>
      </c>
      <c r="P426" s="10">
        <v>10</v>
      </c>
      <c r="Q426" s="10">
        <v>1</v>
      </c>
      <c r="R426" s="10">
        <v>426</v>
      </c>
      <c r="S426" s="10">
        <v>1983</v>
      </c>
      <c r="T426" s="10">
        <v>1</v>
      </c>
      <c r="U426" s="10">
        <v>76</v>
      </c>
      <c r="V426" s="10">
        <v>279</v>
      </c>
      <c r="W426" s="10" t="s">
        <v>2286</v>
      </c>
      <c r="X426" s="10" t="s">
        <v>2287</v>
      </c>
      <c r="Y426" s="10"/>
    </row>
    <row r="427" s="1" customFormat="1" ht="56.25" spans="1:25">
      <c r="A427" s="9">
        <v>421</v>
      </c>
      <c r="B427" s="10" t="s">
        <v>76</v>
      </c>
      <c r="C427" s="10" t="s">
        <v>77</v>
      </c>
      <c r="D427" s="10" t="s">
        <v>89</v>
      </c>
      <c r="E427" s="10" t="s">
        <v>2272</v>
      </c>
      <c r="F427" s="10" t="s">
        <v>2288</v>
      </c>
      <c r="G427" s="10" t="s">
        <v>2289</v>
      </c>
      <c r="H427" s="10" t="s">
        <v>1845</v>
      </c>
      <c r="I427" s="10" t="s">
        <v>2290</v>
      </c>
      <c r="J427" s="30">
        <v>45292</v>
      </c>
      <c r="K427" s="30">
        <v>45627</v>
      </c>
      <c r="L427" s="10" t="s">
        <v>2288</v>
      </c>
      <c r="M427" s="10" t="s">
        <v>2291</v>
      </c>
      <c r="N427" s="10">
        <f t="shared" si="9"/>
        <v>30</v>
      </c>
      <c r="O427" s="23">
        <v>30</v>
      </c>
      <c r="P427" s="10">
        <v>0</v>
      </c>
      <c r="Q427" s="10">
        <v>2</v>
      </c>
      <c r="R427" s="10">
        <v>300</v>
      </c>
      <c r="S427" s="10">
        <v>1012</v>
      </c>
      <c r="T427" s="10">
        <v>1</v>
      </c>
      <c r="U427" s="10">
        <v>48</v>
      </c>
      <c r="V427" s="10">
        <v>169</v>
      </c>
      <c r="W427" s="10" t="s">
        <v>2292</v>
      </c>
      <c r="X427" s="10" t="s">
        <v>2293</v>
      </c>
      <c r="Y427" s="10"/>
    </row>
    <row r="428" s="1" customFormat="1" ht="56.25" spans="1:25">
      <c r="A428" s="9">
        <v>422</v>
      </c>
      <c r="B428" s="10" t="s">
        <v>147</v>
      </c>
      <c r="C428" s="9" t="s">
        <v>867</v>
      </c>
      <c r="D428" s="10" t="s">
        <v>2294</v>
      </c>
      <c r="E428" s="10" t="s">
        <v>2272</v>
      </c>
      <c r="F428" s="10" t="s">
        <v>2288</v>
      </c>
      <c r="G428" s="10" t="s">
        <v>2295</v>
      </c>
      <c r="H428" s="10" t="s">
        <v>92</v>
      </c>
      <c r="I428" s="10" t="s">
        <v>2296</v>
      </c>
      <c r="J428" s="30">
        <v>45292</v>
      </c>
      <c r="K428" s="30">
        <v>45627</v>
      </c>
      <c r="L428" s="10" t="s">
        <v>2297</v>
      </c>
      <c r="M428" s="10" t="s">
        <v>2298</v>
      </c>
      <c r="N428" s="10">
        <f t="shared" si="9"/>
        <v>20</v>
      </c>
      <c r="O428" s="23">
        <v>20</v>
      </c>
      <c r="P428" s="10">
        <v>0</v>
      </c>
      <c r="Q428" s="10">
        <v>1</v>
      </c>
      <c r="R428" s="10">
        <v>214</v>
      </c>
      <c r="S428" s="10">
        <v>804</v>
      </c>
      <c r="T428" s="10">
        <v>1</v>
      </c>
      <c r="U428" s="10">
        <v>48</v>
      </c>
      <c r="V428" s="10">
        <v>169</v>
      </c>
      <c r="W428" s="10" t="s">
        <v>2299</v>
      </c>
      <c r="X428" s="10" t="s">
        <v>2300</v>
      </c>
      <c r="Y428" s="10"/>
    </row>
    <row r="429" s="1" customFormat="1" ht="45" spans="1:25">
      <c r="A429" s="9">
        <v>423</v>
      </c>
      <c r="B429" s="10" t="s">
        <v>76</v>
      </c>
      <c r="C429" s="10" t="s">
        <v>77</v>
      </c>
      <c r="D429" s="10" t="s">
        <v>2278</v>
      </c>
      <c r="E429" s="10" t="s">
        <v>2272</v>
      </c>
      <c r="F429" s="10" t="s">
        <v>2301</v>
      </c>
      <c r="G429" s="10" t="s">
        <v>2302</v>
      </c>
      <c r="H429" s="10" t="s">
        <v>82</v>
      </c>
      <c r="I429" s="10" t="s">
        <v>2303</v>
      </c>
      <c r="J429" s="30">
        <v>45292</v>
      </c>
      <c r="K429" s="30">
        <v>45627</v>
      </c>
      <c r="L429" s="10" t="s">
        <v>2301</v>
      </c>
      <c r="M429" s="10" t="s">
        <v>2304</v>
      </c>
      <c r="N429" s="10">
        <f t="shared" si="9"/>
        <v>7.2</v>
      </c>
      <c r="O429" s="23">
        <v>7.2</v>
      </c>
      <c r="P429" s="10">
        <v>0</v>
      </c>
      <c r="Q429" s="10">
        <v>1</v>
      </c>
      <c r="R429" s="10">
        <v>178</v>
      </c>
      <c r="S429" s="10">
        <v>718</v>
      </c>
      <c r="T429" s="10">
        <v>1</v>
      </c>
      <c r="U429" s="10">
        <v>32</v>
      </c>
      <c r="V429" s="10">
        <v>115</v>
      </c>
      <c r="W429" s="10" t="s">
        <v>2305</v>
      </c>
      <c r="X429" s="10" t="s">
        <v>2306</v>
      </c>
      <c r="Y429" s="10"/>
    </row>
    <row r="430" s="1" customFormat="1" ht="33.75" spans="1:25">
      <c r="A430" s="9">
        <v>424</v>
      </c>
      <c r="B430" s="10" t="s">
        <v>76</v>
      </c>
      <c r="C430" s="10" t="s">
        <v>77</v>
      </c>
      <c r="D430" s="10" t="s">
        <v>99</v>
      </c>
      <c r="E430" s="10" t="s">
        <v>2272</v>
      </c>
      <c r="F430" s="10" t="s">
        <v>2301</v>
      </c>
      <c r="G430" s="10" t="s">
        <v>2307</v>
      </c>
      <c r="H430" s="10" t="s">
        <v>82</v>
      </c>
      <c r="I430" s="10" t="s">
        <v>2308</v>
      </c>
      <c r="J430" s="30">
        <v>45292</v>
      </c>
      <c r="K430" s="30">
        <v>45627</v>
      </c>
      <c r="L430" s="10" t="s">
        <v>2301</v>
      </c>
      <c r="M430" s="10" t="s">
        <v>2309</v>
      </c>
      <c r="N430" s="10">
        <f t="shared" si="9"/>
        <v>28.5</v>
      </c>
      <c r="O430" s="23">
        <v>28.5</v>
      </c>
      <c r="P430" s="10">
        <v>0</v>
      </c>
      <c r="Q430" s="10">
        <v>1</v>
      </c>
      <c r="R430" s="10">
        <v>171</v>
      </c>
      <c r="S430" s="10">
        <v>609</v>
      </c>
      <c r="T430" s="10">
        <v>1</v>
      </c>
      <c r="U430" s="10">
        <v>25</v>
      </c>
      <c r="V430" s="10">
        <v>88</v>
      </c>
      <c r="W430" s="10" t="s">
        <v>2310</v>
      </c>
      <c r="X430" s="10" t="s">
        <v>2311</v>
      </c>
      <c r="Y430" s="10"/>
    </row>
    <row r="431" s="1" customFormat="1" ht="45" spans="1:25">
      <c r="A431" s="9">
        <v>425</v>
      </c>
      <c r="B431" s="10" t="s">
        <v>76</v>
      </c>
      <c r="C431" s="10" t="s">
        <v>77</v>
      </c>
      <c r="D431" s="10" t="s">
        <v>2278</v>
      </c>
      <c r="E431" s="10" t="s">
        <v>2272</v>
      </c>
      <c r="F431" s="10" t="s">
        <v>2301</v>
      </c>
      <c r="G431" s="10" t="s">
        <v>2312</v>
      </c>
      <c r="H431" s="10" t="s">
        <v>82</v>
      </c>
      <c r="I431" s="10" t="s">
        <v>2313</v>
      </c>
      <c r="J431" s="30">
        <v>45292</v>
      </c>
      <c r="K431" s="30">
        <v>45627</v>
      </c>
      <c r="L431" s="10" t="s">
        <v>2301</v>
      </c>
      <c r="M431" s="10" t="s">
        <v>2314</v>
      </c>
      <c r="N431" s="10">
        <f>O431+P431</f>
        <v>5</v>
      </c>
      <c r="O431" s="23">
        <v>5</v>
      </c>
      <c r="P431" s="10">
        <v>0</v>
      </c>
      <c r="Q431" s="10">
        <v>1</v>
      </c>
      <c r="R431" s="10">
        <v>119</v>
      </c>
      <c r="S431" s="10">
        <v>348</v>
      </c>
      <c r="T431" s="10">
        <v>1</v>
      </c>
      <c r="U431" s="10">
        <v>20</v>
      </c>
      <c r="V431" s="10">
        <v>83</v>
      </c>
      <c r="W431" s="10" t="s">
        <v>2315</v>
      </c>
      <c r="X431" s="10" t="s">
        <v>2316</v>
      </c>
      <c r="Y431" s="10"/>
    </row>
    <row r="432" s="1" customFormat="1" ht="45" spans="1:25">
      <c r="A432" s="9">
        <v>426</v>
      </c>
      <c r="B432" s="10" t="s">
        <v>76</v>
      </c>
      <c r="C432" s="10" t="s">
        <v>77</v>
      </c>
      <c r="D432" s="10" t="s">
        <v>2278</v>
      </c>
      <c r="E432" s="10" t="s">
        <v>2272</v>
      </c>
      <c r="F432" s="10" t="s">
        <v>2317</v>
      </c>
      <c r="G432" s="10" t="s">
        <v>2318</v>
      </c>
      <c r="H432" s="10" t="s">
        <v>92</v>
      </c>
      <c r="I432" s="10" t="s">
        <v>2317</v>
      </c>
      <c r="J432" s="30">
        <v>45292</v>
      </c>
      <c r="K432" s="30">
        <v>45627</v>
      </c>
      <c r="L432" s="10" t="s">
        <v>2317</v>
      </c>
      <c r="M432" s="10" t="s">
        <v>2319</v>
      </c>
      <c r="N432" s="10">
        <f>O432+P432</f>
        <v>45</v>
      </c>
      <c r="O432" s="23">
        <v>30</v>
      </c>
      <c r="P432" s="10">
        <v>15</v>
      </c>
      <c r="Q432" s="10">
        <v>1</v>
      </c>
      <c r="R432" s="10">
        <v>108</v>
      </c>
      <c r="S432" s="10">
        <v>455</v>
      </c>
      <c r="T432" s="10">
        <v>1</v>
      </c>
      <c r="U432" s="10">
        <v>35</v>
      </c>
      <c r="V432" s="10">
        <v>102</v>
      </c>
      <c r="W432" s="10" t="s">
        <v>2320</v>
      </c>
      <c r="X432" s="10" t="s">
        <v>2321</v>
      </c>
      <c r="Y432" s="10"/>
    </row>
    <row r="433" s="1" customFormat="1" ht="45" spans="1:25">
      <c r="A433" s="9">
        <v>427</v>
      </c>
      <c r="B433" s="10" t="s">
        <v>76</v>
      </c>
      <c r="C433" s="10" t="s">
        <v>77</v>
      </c>
      <c r="D433" s="10" t="s">
        <v>2278</v>
      </c>
      <c r="E433" s="10" t="s">
        <v>2272</v>
      </c>
      <c r="F433" s="10" t="s">
        <v>2322</v>
      </c>
      <c r="G433" s="10" t="s">
        <v>2323</v>
      </c>
      <c r="H433" s="10" t="s">
        <v>92</v>
      </c>
      <c r="I433" s="10" t="s">
        <v>2322</v>
      </c>
      <c r="J433" s="30">
        <v>45292</v>
      </c>
      <c r="K433" s="30">
        <v>45627</v>
      </c>
      <c r="L433" s="10" t="s">
        <v>2322</v>
      </c>
      <c r="M433" s="10" t="s">
        <v>2324</v>
      </c>
      <c r="N433" s="10">
        <f t="shared" ref="N433:N455" si="10">O433+P433</f>
        <v>225</v>
      </c>
      <c r="O433" s="23">
        <v>225</v>
      </c>
      <c r="P433" s="10">
        <v>0</v>
      </c>
      <c r="Q433" s="10">
        <v>1</v>
      </c>
      <c r="R433" s="10">
        <v>129</v>
      </c>
      <c r="S433" s="10">
        <v>620</v>
      </c>
      <c r="T433" s="10">
        <v>0</v>
      </c>
      <c r="U433" s="10">
        <v>42</v>
      </c>
      <c r="V433" s="10">
        <v>105</v>
      </c>
      <c r="W433" s="10" t="s">
        <v>2325</v>
      </c>
      <c r="X433" s="10" t="s">
        <v>2326</v>
      </c>
      <c r="Y433" s="10"/>
    </row>
    <row r="434" s="1" customFormat="1" ht="33.75" spans="1:25">
      <c r="A434" s="9">
        <v>428</v>
      </c>
      <c r="B434" s="10" t="s">
        <v>76</v>
      </c>
      <c r="C434" s="10" t="s">
        <v>77</v>
      </c>
      <c r="D434" s="10" t="s">
        <v>99</v>
      </c>
      <c r="E434" s="10" t="s">
        <v>2272</v>
      </c>
      <c r="F434" s="10" t="s">
        <v>2327</v>
      </c>
      <c r="G434" s="10" t="s">
        <v>2328</v>
      </c>
      <c r="H434" s="10" t="s">
        <v>92</v>
      </c>
      <c r="I434" s="10" t="s">
        <v>2327</v>
      </c>
      <c r="J434" s="30">
        <v>45292</v>
      </c>
      <c r="K434" s="30">
        <v>45627</v>
      </c>
      <c r="L434" s="10" t="s">
        <v>2327</v>
      </c>
      <c r="M434" s="10" t="s">
        <v>2329</v>
      </c>
      <c r="N434" s="10">
        <f t="shared" si="10"/>
        <v>15</v>
      </c>
      <c r="O434" s="23">
        <v>15</v>
      </c>
      <c r="P434" s="10">
        <v>0</v>
      </c>
      <c r="Q434" s="10">
        <v>1</v>
      </c>
      <c r="R434" s="10">
        <v>50</v>
      </c>
      <c r="S434" s="10">
        <v>200</v>
      </c>
      <c r="T434" s="10">
        <v>0</v>
      </c>
      <c r="U434" s="10">
        <v>0</v>
      </c>
      <c r="V434" s="10">
        <v>0</v>
      </c>
      <c r="W434" s="10" t="s">
        <v>2330</v>
      </c>
      <c r="X434" s="10" t="s">
        <v>2331</v>
      </c>
      <c r="Y434" s="10"/>
    </row>
    <row r="435" s="1" customFormat="1" ht="45" spans="1:25">
      <c r="A435" s="9">
        <v>429</v>
      </c>
      <c r="B435" s="10" t="s">
        <v>76</v>
      </c>
      <c r="C435" s="10" t="s">
        <v>77</v>
      </c>
      <c r="D435" s="10" t="s">
        <v>2278</v>
      </c>
      <c r="E435" s="10" t="s">
        <v>2272</v>
      </c>
      <c r="F435" s="10" t="s">
        <v>2332</v>
      </c>
      <c r="G435" s="10" t="s">
        <v>2333</v>
      </c>
      <c r="H435" s="10" t="s">
        <v>92</v>
      </c>
      <c r="I435" s="10" t="s">
        <v>2332</v>
      </c>
      <c r="J435" s="30">
        <v>45292</v>
      </c>
      <c r="K435" s="30">
        <v>45627</v>
      </c>
      <c r="L435" s="10" t="s">
        <v>2332</v>
      </c>
      <c r="M435" s="10" t="s">
        <v>2334</v>
      </c>
      <c r="N435" s="10">
        <f t="shared" si="10"/>
        <v>45</v>
      </c>
      <c r="O435" s="23">
        <v>40</v>
      </c>
      <c r="P435" s="10">
        <v>5</v>
      </c>
      <c r="Q435" s="10">
        <v>1</v>
      </c>
      <c r="R435" s="10">
        <v>45</v>
      </c>
      <c r="S435" s="10">
        <v>156</v>
      </c>
      <c r="T435" s="10">
        <v>0</v>
      </c>
      <c r="U435" s="10">
        <v>0</v>
      </c>
      <c r="V435" s="10">
        <v>0</v>
      </c>
      <c r="W435" s="10" t="s">
        <v>2335</v>
      </c>
      <c r="X435" s="10" t="s">
        <v>2336</v>
      </c>
      <c r="Y435" s="10"/>
    </row>
    <row r="436" s="1" customFormat="1" ht="33.75" spans="1:25">
      <c r="A436" s="9">
        <v>430</v>
      </c>
      <c r="B436" s="10" t="s">
        <v>76</v>
      </c>
      <c r="C436" s="10" t="s">
        <v>77</v>
      </c>
      <c r="D436" s="10" t="s">
        <v>99</v>
      </c>
      <c r="E436" s="10" t="s">
        <v>2272</v>
      </c>
      <c r="F436" s="10" t="s">
        <v>2337</v>
      </c>
      <c r="G436" s="10" t="s">
        <v>2338</v>
      </c>
      <c r="H436" s="10" t="s">
        <v>92</v>
      </c>
      <c r="I436" s="10" t="s">
        <v>2337</v>
      </c>
      <c r="J436" s="30">
        <v>45292</v>
      </c>
      <c r="K436" s="30">
        <v>45627</v>
      </c>
      <c r="L436" s="10" t="s">
        <v>2337</v>
      </c>
      <c r="M436" s="10" t="s">
        <v>2339</v>
      </c>
      <c r="N436" s="10">
        <f t="shared" si="10"/>
        <v>15</v>
      </c>
      <c r="O436" s="23">
        <v>15</v>
      </c>
      <c r="P436" s="10">
        <v>0</v>
      </c>
      <c r="Q436" s="10">
        <v>1</v>
      </c>
      <c r="R436" s="10">
        <v>25</v>
      </c>
      <c r="S436" s="10">
        <v>47</v>
      </c>
      <c r="T436" s="10">
        <v>0</v>
      </c>
      <c r="U436" s="10">
        <v>0</v>
      </c>
      <c r="V436" s="10">
        <v>0</v>
      </c>
      <c r="W436" s="10" t="s">
        <v>2340</v>
      </c>
      <c r="X436" s="10" t="s">
        <v>2341</v>
      </c>
      <c r="Y436" s="10"/>
    </row>
    <row r="437" s="1" customFormat="1" ht="45" spans="1:25">
      <c r="A437" s="9">
        <v>431</v>
      </c>
      <c r="B437" s="10" t="s">
        <v>76</v>
      </c>
      <c r="C437" s="10" t="s">
        <v>77</v>
      </c>
      <c r="D437" s="10" t="s">
        <v>78</v>
      </c>
      <c r="E437" s="18" t="s">
        <v>2342</v>
      </c>
      <c r="F437" s="18" t="s">
        <v>2343</v>
      </c>
      <c r="G437" s="18" t="s">
        <v>2344</v>
      </c>
      <c r="H437" s="18" t="s">
        <v>92</v>
      </c>
      <c r="I437" s="18" t="s">
        <v>2345</v>
      </c>
      <c r="J437" s="97">
        <v>45292</v>
      </c>
      <c r="K437" s="97">
        <v>45627</v>
      </c>
      <c r="L437" s="18" t="s">
        <v>2343</v>
      </c>
      <c r="M437" s="98" t="s">
        <v>2346</v>
      </c>
      <c r="N437" s="10">
        <f t="shared" si="10"/>
        <v>18</v>
      </c>
      <c r="O437" s="40">
        <v>15</v>
      </c>
      <c r="P437" s="18">
        <v>3</v>
      </c>
      <c r="Q437" s="18">
        <v>1</v>
      </c>
      <c r="R437" s="18">
        <v>56</v>
      </c>
      <c r="S437" s="18">
        <v>243</v>
      </c>
      <c r="T437" s="18">
        <v>1</v>
      </c>
      <c r="U437" s="18">
        <v>39</v>
      </c>
      <c r="V437" s="18">
        <v>144</v>
      </c>
      <c r="W437" s="14" t="s">
        <v>2347</v>
      </c>
      <c r="X437" s="99" t="s">
        <v>2348</v>
      </c>
      <c r="Y437" s="10"/>
    </row>
    <row r="438" s="1" customFormat="1" ht="33.75" spans="1:25">
      <c r="A438" s="9">
        <v>432</v>
      </c>
      <c r="B438" s="10" t="s">
        <v>76</v>
      </c>
      <c r="C438" s="10" t="s">
        <v>77</v>
      </c>
      <c r="D438" s="10" t="s">
        <v>78</v>
      </c>
      <c r="E438" s="18" t="s">
        <v>2342</v>
      </c>
      <c r="F438" s="18" t="s">
        <v>2343</v>
      </c>
      <c r="G438" s="18" t="s">
        <v>2349</v>
      </c>
      <c r="H438" s="18" t="s">
        <v>389</v>
      </c>
      <c r="I438" s="18" t="s">
        <v>2350</v>
      </c>
      <c r="J438" s="97">
        <v>45292</v>
      </c>
      <c r="K438" s="97">
        <v>45627</v>
      </c>
      <c r="L438" s="18" t="s">
        <v>2343</v>
      </c>
      <c r="M438" s="18" t="s">
        <v>2351</v>
      </c>
      <c r="N438" s="10">
        <f t="shared" si="10"/>
        <v>45</v>
      </c>
      <c r="O438" s="40">
        <v>35</v>
      </c>
      <c r="P438" s="18">
        <v>10</v>
      </c>
      <c r="Q438" s="18">
        <v>1</v>
      </c>
      <c r="R438" s="14">
        <v>82</v>
      </c>
      <c r="S438" s="99">
        <v>352</v>
      </c>
      <c r="T438" s="18">
        <v>1</v>
      </c>
      <c r="U438" s="18">
        <v>39</v>
      </c>
      <c r="V438" s="18">
        <v>144</v>
      </c>
      <c r="W438" s="14" t="s">
        <v>2352</v>
      </c>
      <c r="X438" s="99" t="s">
        <v>2353</v>
      </c>
      <c r="Y438" s="10"/>
    </row>
    <row r="439" s="1" customFormat="1" ht="67.5" spans="1:25">
      <c r="A439" s="9">
        <v>433</v>
      </c>
      <c r="B439" s="9" t="s">
        <v>147</v>
      </c>
      <c r="C439" s="18" t="s">
        <v>148</v>
      </c>
      <c r="D439" s="9" t="s">
        <v>149</v>
      </c>
      <c r="E439" s="18" t="s">
        <v>2342</v>
      </c>
      <c r="F439" s="18" t="s">
        <v>2354</v>
      </c>
      <c r="G439" s="18" t="s">
        <v>2355</v>
      </c>
      <c r="H439" s="18" t="s">
        <v>209</v>
      </c>
      <c r="I439" s="18" t="s">
        <v>2354</v>
      </c>
      <c r="J439" s="97">
        <v>45292</v>
      </c>
      <c r="K439" s="97">
        <v>45627</v>
      </c>
      <c r="L439" s="18" t="s">
        <v>2356</v>
      </c>
      <c r="M439" s="98" t="s">
        <v>2357</v>
      </c>
      <c r="N439" s="10">
        <f t="shared" si="10"/>
        <v>20</v>
      </c>
      <c r="O439" s="40">
        <v>15</v>
      </c>
      <c r="P439" s="18">
        <v>5</v>
      </c>
      <c r="Q439" s="18">
        <v>1</v>
      </c>
      <c r="R439" s="18">
        <v>336</v>
      </c>
      <c r="S439" s="18">
        <v>1058</v>
      </c>
      <c r="T439" s="18">
        <v>0</v>
      </c>
      <c r="U439" s="18">
        <v>63</v>
      </c>
      <c r="V439" s="18">
        <v>238</v>
      </c>
      <c r="W439" s="19" t="s">
        <v>2358</v>
      </c>
      <c r="X439" s="19" t="s">
        <v>2359</v>
      </c>
      <c r="Y439" s="10"/>
    </row>
    <row r="440" s="1" customFormat="1" ht="101.25" spans="1:25">
      <c r="A440" s="9">
        <v>434</v>
      </c>
      <c r="B440" s="10" t="s">
        <v>76</v>
      </c>
      <c r="C440" s="10" t="s">
        <v>77</v>
      </c>
      <c r="D440" s="10" t="s">
        <v>130</v>
      </c>
      <c r="E440" s="18" t="s">
        <v>2342</v>
      </c>
      <c r="F440" s="18" t="s">
        <v>2354</v>
      </c>
      <c r="G440" s="18" t="s">
        <v>2360</v>
      </c>
      <c r="H440" s="18" t="s">
        <v>92</v>
      </c>
      <c r="I440" s="18" t="s">
        <v>2354</v>
      </c>
      <c r="J440" s="97">
        <v>45292</v>
      </c>
      <c r="K440" s="97">
        <v>45627</v>
      </c>
      <c r="L440" s="18" t="s">
        <v>2356</v>
      </c>
      <c r="M440" s="18" t="s">
        <v>2361</v>
      </c>
      <c r="N440" s="10">
        <f t="shared" si="10"/>
        <v>15</v>
      </c>
      <c r="O440" s="40">
        <v>10</v>
      </c>
      <c r="P440" s="18">
        <v>5</v>
      </c>
      <c r="Q440" s="18">
        <v>1</v>
      </c>
      <c r="R440" s="18">
        <v>336</v>
      </c>
      <c r="S440" s="18">
        <v>1058</v>
      </c>
      <c r="T440" s="18">
        <v>0</v>
      </c>
      <c r="U440" s="18">
        <v>63</v>
      </c>
      <c r="V440" s="18">
        <v>238</v>
      </c>
      <c r="W440" s="19" t="s">
        <v>2362</v>
      </c>
      <c r="X440" s="99" t="s">
        <v>2363</v>
      </c>
      <c r="Y440" s="10"/>
    </row>
    <row r="441" s="1" customFormat="1" ht="67.5" spans="1:25">
      <c r="A441" s="9">
        <v>435</v>
      </c>
      <c r="B441" s="10" t="s">
        <v>76</v>
      </c>
      <c r="C441" s="10" t="s">
        <v>77</v>
      </c>
      <c r="D441" s="10" t="s">
        <v>78</v>
      </c>
      <c r="E441" s="18" t="s">
        <v>2342</v>
      </c>
      <c r="F441" s="18" t="s">
        <v>2354</v>
      </c>
      <c r="G441" s="18" t="s">
        <v>2364</v>
      </c>
      <c r="H441" s="18" t="s">
        <v>92</v>
      </c>
      <c r="I441" s="18" t="s">
        <v>2354</v>
      </c>
      <c r="J441" s="97">
        <v>45292</v>
      </c>
      <c r="K441" s="97">
        <v>45627</v>
      </c>
      <c r="L441" s="18" t="s">
        <v>2356</v>
      </c>
      <c r="M441" s="98" t="s">
        <v>2365</v>
      </c>
      <c r="N441" s="10">
        <f t="shared" si="10"/>
        <v>80</v>
      </c>
      <c r="O441" s="40">
        <v>20</v>
      </c>
      <c r="P441" s="18">
        <v>60</v>
      </c>
      <c r="Q441" s="18">
        <v>1</v>
      </c>
      <c r="R441" s="18">
        <v>336</v>
      </c>
      <c r="S441" s="18">
        <v>1058</v>
      </c>
      <c r="T441" s="18">
        <v>0</v>
      </c>
      <c r="U441" s="18">
        <v>63</v>
      </c>
      <c r="V441" s="18">
        <v>238</v>
      </c>
      <c r="W441" s="19" t="s">
        <v>2366</v>
      </c>
      <c r="X441" s="18" t="s">
        <v>2367</v>
      </c>
      <c r="Y441" s="10"/>
    </row>
    <row r="442" s="1" customFormat="1" ht="45" spans="1:25">
      <c r="A442" s="9">
        <v>436</v>
      </c>
      <c r="B442" s="10" t="s">
        <v>76</v>
      </c>
      <c r="C442" s="10" t="s">
        <v>77</v>
      </c>
      <c r="D442" s="11" t="s">
        <v>99</v>
      </c>
      <c r="E442" s="18" t="s">
        <v>2342</v>
      </c>
      <c r="F442" s="18" t="s">
        <v>2368</v>
      </c>
      <c r="G442" s="18" t="s">
        <v>2369</v>
      </c>
      <c r="H442" s="18" t="s">
        <v>92</v>
      </c>
      <c r="I442" s="18" t="s">
        <v>2370</v>
      </c>
      <c r="J442" s="97">
        <v>45292</v>
      </c>
      <c r="K442" s="97">
        <v>45627</v>
      </c>
      <c r="L442" s="18" t="s">
        <v>2368</v>
      </c>
      <c r="M442" s="42" t="s">
        <v>2371</v>
      </c>
      <c r="N442" s="10">
        <f t="shared" si="10"/>
        <v>68</v>
      </c>
      <c r="O442" s="40">
        <v>50</v>
      </c>
      <c r="P442" s="18">
        <v>18</v>
      </c>
      <c r="Q442" s="18">
        <v>1</v>
      </c>
      <c r="R442" s="18">
        <v>160</v>
      </c>
      <c r="S442" s="18">
        <v>500</v>
      </c>
      <c r="T442" s="18">
        <v>1</v>
      </c>
      <c r="U442" s="18">
        <v>28</v>
      </c>
      <c r="V442" s="18">
        <v>76</v>
      </c>
      <c r="W442" s="42" t="s">
        <v>2372</v>
      </c>
      <c r="X442" s="18" t="s">
        <v>2373</v>
      </c>
      <c r="Y442" s="10"/>
    </row>
    <row r="443" s="1" customFormat="1" ht="78.75" spans="1:25">
      <c r="A443" s="9">
        <v>437</v>
      </c>
      <c r="B443" s="9" t="s">
        <v>147</v>
      </c>
      <c r="C443" s="14" t="s">
        <v>411</v>
      </c>
      <c r="D443" s="14" t="s">
        <v>412</v>
      </c>
      <c r="E443" s="18" t="s">
        <v>2342</v>
      </c>
      <c r="F443" s="18" t="s">
        <v>2374</v>
      </c>
      <c r="G443" s="18" t="s">
        <v>2375</v>
      </c>
      <c r="H443" s="18" t="s">
        <v>82</v>
      </c>
      <c r="I443" s="18" t="s">
        <v>2374</v>
      </c>
      <c r="J443" s="97">
        <v>45383</v>
      </c>
      <c r="K443" s="97">
        <v>45505</v>
      </c>
      <c r="L443" s="18" t="s">
        <v>2376</v>
      </c>
      <c r="M443" s="98" t="s">
        <v>2377</v>
      </c>
      <c r="N443" s="10">
        <f t="shared" si="10"/>
        <v>40</v>
      </c>
      <c r="O443" s="40">
        <v>20</v>
      </c>
      <c r="P443" s="18">
        <v>20</v>
      </c>
      <c r="Q443" s="18">
        <v>1</v>
      </c>
      <c r="R443" s="18">
        <v>478</v>
      </c>
      <c r="S443" s="18">
        <v>1598</v>
      </c>
      <c r="T443" s="18">
        <v>0</v>
      </c>
      <c r="U443" s="18">
        <v>37</v>
      </c>
      <c r="V443" s="18">
        <v>131</v>
      </c>
      <c r="W443" s="34" t="s">
        <v>2378</v>
      </c>
      <c r="X443" s="14" t="s">
        <v>2379</v>
      </c>
      <c r="Y443" s="10"/>
    </row>
    <row r="444" s="1" customFormat="1" ht="78.75" spans="1:25">
      <c r="A444" s="9">
        <v>438</v>
      </c>
      <c r="B444" s="9" t="s">
        <v>147</v>
      </c>
      <c r="C444" s="18" t="s">
        <v>148</v>
      </c>
      <c r="D444" s="9" t="s">
        <v>149</v>
      </c>
      <c r="E444" s="18" t="s">
        <v>2342</v>
      </c>
      <c r="F444" s="18" t="s">
        <v>2374</v>
      </c>
      <c r="G444" s="18" t="s">
        <v>2380</v>
      </c>
      <c r="H444" s="18" t="s">
        <v>92</v>
      </c>
      <c r="I444" s="18" t="s">
        <v>2374</v>
      </c>
      <c r="J444" s="97">
        <v>45292</v>
      </c>
      <c r="K444" s="97">
        <v>45627</v>
      </c>
      <c r="L444" s="18" t="s">
        <v>2376</v>
      </c>
      <c r="M444" s="98" t="s">
        <v>2381</v>
      </c>
      <c r="N444" s="10">
        <f t="shared" si="10"/>
        <v>200</v>
      </c>
      <c r="O444" s="40">
        <v>100</v>
      </c>
      <c r="P444" s="18">
        <v>100</v>
      </c>
      <c r="Q444" s="18">
        <v>1</v>
      </c>
      <c r="R444" s="18">
        <v>478</v>
      </c>
      <c r="S444" s="18">
        <v>1598</v>
      </c>
      <c r="T444" s="18">
        <v>0</v>
      </c>
      <c r="U444" s="18">
        <v>37</v>
      </c>
      <c r="V444" s="18">
        <v>131</v>
      </c>
      <c r="W444" s="34" t="s">
        <v>2382</v>
      </c>
      <c r="X444" s="14" t="s">
        <v>2379</v>
      </c>
      <c r="Y444" s="10"/>
    </row>
    <row r="445" s="1" customFormat="1" ht="45" spans="1:25">
      <c r="A445" s="9">
        <v>439</v>
      </c>
      <c r="B445" s="10" t="s">
        <v>76</v>
      </c>
      <c r="C445" s="10" t="s">
        <v>77</v>
      </c>
      <c r="D445" s="10" t="s">
        <v>78</v>
      </c>
      <c r="E445" s="18" t="s">
        <v>2342</v>
      </c>
      <c r="F445" s="18" t="s">
        <v>2374</v>
      </c>
      <c r="G445" s="18" t="s">
        <v>2383</v>
      </c>
      <c r="H445" s="18" t="s">
        <v>82</v>
      </c>
      <c r="I445" s="18" t="s">
        <v>2374</v>
      </c>
      <c r="J445" s="97">
        <v>45444</v>
      </c>
      <c r="K445" s="97">
        <v>45505</v>
      </c>
      <c r="L445" s="18" t="s">
        <v>2376</v>
      </c>
      <c r="M445" s="18" t="s">
        <v>2384</v>
      </c>
      <c r="N445" s="10">
        <f t="shared" si="10"/>
        <v>50</v>
      </c>
      <c r="O445" s="40">
        <v>20</v>
      </c>
      <c r="P445" s="18">
        <v>30</v>
      </c>
      <c r="Q445" s="18">
        <v>1</v>
      </c>
      <c r="R445" s="18">
        <v>167</v>
      </c>
      <c r="S445" s="18">
        <v>571</v>
      </c>
      <c r="T445" s="18">
        <v>0</v>
      </c>
      <c r="U445" s="18">
        <v>13</v>
      </c>
      <c r="V445" s="18">
        <v>47</v>
      </c>
      <c r="W445" s="19" t="s">
        <v>2385</v>
      </c>
      <c r="X445" s="14" t="s">
        <v>2386</v>
      </c>
      <c r="Y445" s="10"/>
    </row>
    <row r="446" s="1" customFormat="1" ht="45" spans="1:25">
      <c r="A446" s="9">
        <v>440</v>
      </c>
      <c r="B446" s="10" t="s">
        <v>76</v>
      </c>
      <c r="C446" s="10" t="s">
        <v>77</v>
      </c>
      <c r="D446" s="10" t="s">
        <v>78</v>
      </c>
      <c r="E446" s="18" t="s">
        <v>2342</v>
      </c>
      <c r="F446" s="18" t="s">
        <v>2374</v>
      </c>
      <c r="G446" s="18" t="s">
        <v>2387</v>
      </c>
      <c r="H446" s="18" t="s">
        <v>92</v>
      </c>
      <c r="I446" s="18" t="s">
        <v>2374</v>
      </c>
      <c r="J446" s="97">
        <v>45352</v>
      </c>
      <c r="K446" s="97">
        <v>45597</v>
      </c>
      <c r="L446" s="18" t="s">
        <v>2376</v>
      </c>
      <c r="M446" s="98" t="s">
        <v>2388</v>
      </c>
      <c r="N446" s="10">
        <f t="shared" si="10"/>
        <v>40</v>
      </c>
      <c r="O446" s="40">
        <v>25</v>
      </c>
      <c r="P446" s="18">
        <v>15</v>
      </c>
      <c r="Q446" s="18">
        <v>1</v>
      </c>
      <c r="R446" s="18">
        <v>478</v>
      </c>
      <c r="S446" s="18">
        <v>1598</v>
      </c>
      <c r="T446" s="18">
        <v>0</v>
      </c>
      <c r="U446" s="18">
        <v>37</v>
      </c>
      <c r="V446" s="18">
        <v>131</v>
      </c>
      <c r="W446" s="19" t="s">
        <v>2389</v>
      </c>
      <c r="X446" s="14" t="s">
        <v>2386</v>
      </c>
      <c r="Y446" s="10"/>
    </row>
    <row r="447" s="1" customFormat="1" ht="78.75" spans="1:25">
      <c r="A447" s="9">
        <v>441</v>
      </c>
      <c r="B447" s="9" t="s">
        <v>147</v>
      </c>
      <c r="C447" s="18" t="s">
        <v>148</v>
      </c>
      <c r="D447" s="9" t="s">
        <v>149</v>
      </c>
      <c r="E447" s="18" t="s">
        <v>2342</v>
      </c>
      <c r="F447" s="18" t="s">
        <v>2374</v>
      </c>
      <c r="G447" s="18" t="s">
        <v>2390</v>
      </c>
      <c r="H447" s="18" t="s">
        <v>92</v>
      </c>
      <c r="I447" s="18" t="s">
        <v>2374</v>
      </c>
      <c r="J447" s="97">
        <v>45444</v>
      </c>
      <c r="K447" s="97">
        <v>45597</v>
      </c>
      <c r="L447" s="18" t="s">
        <v>2376</v>
      </c>
      <c r="M447" s="98" t="s">
        <v>2391</v>
      </c>
      <c r="N447" s="10">
        <f t="shared" si="10"/>
        <v>450</v>
      </c>
      <c r="O447" s="40">
        <v>250</v>
      </c>
      <c r="P447" s="18">
        <v>200</v>
      </c>
      <c r="Q447" s="18">
        <v>1</v>
      </c>
      <c r="R447" s="18">
        <v>478</v>
      </c>
      <c r="S447" s="18">
        <v>1598</v>
      </c>
      <c r="T447" s="18">
        <v>0</v>
      </c>
      <c r="U447" s="18">
        <v>37</v>
      </c>
      <c r="V447" s="18">
        <v>131</v>
      </c>
      <c r="W447" s="18" t="s">
        <v>2392</v>
      </c>
      <c r="X447" s="14" t="s">
        <v>2393</v>
      </c>
      <c r="Y447" s="10"/>
    </row>
    <row r="448" s="1" customFormat="1" ht="72" customHeight="1" spans="1:25">
      <c r="A448" s="9">
        <v>442</v>
      </c>
      <c r="B448" s="10" t="s">
        <v>76</v>
      </c>
      <c r="C448" s="10" t="s">
        <v>77</v>
      </c>
      <c r="D448" s="10" t="s">
        <v>78</v>
      </c>
      <c r="E448" s="18" t="s">
        <v>2342</v>
      </c>
      <c r="F448" s="18" t="s">
        <v>2374</v>
      </c>
      <c r="G448" s="18" t="s">
        <v>2394</v>
      </c>
      <c r="H448" s="18" t="s">
        <v>82</v>
      </c>
      <c r="I448" s="18" t="s">
        <v>2374</v>
      </c>
      <c r="J448" s="58">
        <v>45474</v>
      </c>
      <c r="K448" s="40" t="s">
        <v>2001</v>
      </c>
      <c r="L448" s="18" t="s">
        <v>2376</v>
      </c>
      <c r="M448" s="18" t="s">
        <v>2395</v>
      </c>
      <c r="N448" s="10">
        <f t="shared" si="10"/>
        <v>36</v>
      </c>
      <c r="O448" s="40">
        <v>20</v>
      </c>
      <c r="P448" s="18">
        <v>16</v>
      </c>
      <c r="Q448" s="18">
        <v>1</v>
      </c>
      <c r="R448" s="18">
        <v>478</v>
      </c>
      <c r="S448" s="18">
        <v>1598</v>
      </c>
      <c r="T448" s="18">
        <v>0</v>
      </c>
      <c r="U448" s="18">
        <v>37</v>
      </c>
      <c r="V448" s="18">
        <v>131</v>
      </c>
      <c r="W448" s="18" t="s">
        <v>2396</v>
      </c>
      <c r="X448" s="14" t="s">
        <v>2397</v>
      </c>
      <c r="Y448" s="10"/>
    </row>
    <row r="449" s="1" customFormat="1" ht="123.75" spans="1:25">
      <c r="A449" s="9">
        <v>443</v>
      </c>
      <c r="B449" s="9" t="s">
        <v>147</v>
      </c>
      <c r="C449" s="14" t="s">
        <v>411</v>
      </c>
      <c r="D449" s="14" t="s">
        <v>412</v>
      </c>
      <c r="E449" s="18" t="s">
        <v>2342</v>
      </c>
      <c r="F449" s="18" t="s">
        <v>2374</v>
      </c>
      <c r="G449" s="18" t="s">
        <v>2398</v>
      </c>
      <c r="H449" s="18" t="s">
        <v>92</v>
      </c>
      <c r="I449" s="18" t="s">
        <v>2374</v>
      </c>
      <c r="J449" s="97">
        <v>45413</v>
      </c>
      <c r="K449" s="97">
        <v>45474</v>
      </c>
      <c r="L449" s="18" t="s">
        <v>2376</v>
      </c>
      <c r="M449" s="18" t="s">
        <v>2399</v>
      </c>
      <c r="N449" s="10">
        <f t="shared" si="10"/>
        <v>35</v>
      </c>
      <c r="O449" s="40">
        <v>15</v>
      </c>
      <c r="P449" s="100">
        <v>20</v>
      </c>
      <c r="Q449" s="18">
        <v>1</v>
      </c>
      <c r="R449" s="18">
        <v>478</v>
      </c>
      <c r="S449" s="18">
        <v>1598</v>
      </c>
      <c r="T449" s="18">
        <v>0</v>
      </c>
      <c r="U449" s="18">
        <v>37</v>
      </c>
      <c r="V449" s="18">
        <v>131</v>
      </c>
      <c r="W449" s="18" t="s">
        <v>2400</v>
      </c>
      <c r="X449" s="14" t="s">
        <v>2401</v>
      </c>
      <c r="Y449" s="10"/>
    </row>
    <row r="450" s="1" customFormat="1" ht="67.5" spans="1:25">
      <c r="A450" s="9">
        <v>444</v>
      </c>
      <c r="B450" s="10" t="s">
        <v>76</v>
      </c>
      <c r="C450" s="10" t="s">
        <v>77</v>
      </c>
      <c r="D450" s="10" t="s">
        <v>89</v>
      </c>
      <c r="E450" s="18" t="s">
        <v>2342</v>
      </c>
      <c r="F450" s="18" t="s">
        <v>2402</v>
      </c>
      <c r="G450" s="18" t="s">
        <v>2403</v>
      </c>
      <c r="H450" s="18" t="s">
        <v>92</v>
      </c>
      <c r="I450" s="18" t="s">
        <v>2404</v>
      </c>
      <c r="J450" s="97">
        <v>45536</v>
      </c>
      <c r="K450" s="97">
        <v>45627</v>
      </c>
      <c r="L450" s="18" t="s">
        <v>2356</v>
      </c>
      <c r="M450" s="18" t="s">
        <v>2405</v>
      </c>
      <c r="N450" s="10">
        <f t="shared" si="10"/>
        <v>90</v>
      </c>
      <c r="O450" s="40">
        <v>30</v>
      </c>
      <c r="P450" s="100">
        <v>60</v>
      </c>
      <c r="Q450" s="18">
        <v>1</v>
      </c>
      <c r="R450" s="18">
        <v>325</v>
      </c>
      <c r="S450" s="18">
        <v>1339</v>
      </c>
      <c r="T450" s="18">
        <v>0</v>
      </c>
      <c r="U450" s="18">
        <v>45</v>
      </c>
      <c r="V450" s="18">
        <v>177</v>
      </c>
      <c r="W450" s="18" t="s">
        <v>2406</v>
      </c>
      <c r="X450" s="14" t="s">
        <v>2407</v>
      </c>
      <c r="Y450" s="10"/>
    </row>
    <row r="451" s="1" customFormat="1" ht="56.25" spans="1:25">
      <c r="A451" s="9">
        <v>445</v>
      </c>
      <c r="B451" s="9" t="s">
        <v>147</v>
      </c>
      <c r="C451" s="18" t="s">
        <v>148</v>
      </c>
      <c r="D451" s="9" t="s">
        <v>149</v>
      </c>
      <c r="E451" s="18" t="s">
        <v>2342</v>
      </c>
      <c r="F451" s="18" t="s">
        <v>2408</v>
      </c>
      <c r="G451" s="18" t="s">
        <v>2409</v>
      </c>
      <c r="H451" s="18" t="s">
        <v>92</v>
      </c>
      <c r="I451" s="18" t="s">
        <v>2408</v>
      </c>
      <c r="J451" s="97">
        <v>45292</v>
      </c>
      <c r="K451" s="97">
        <v>45627</v>
      </c>
      <c r="L451" s="18" t="s">
        <v>2410</v>
      </c>
      <c r="M451" s="98" t="s">
        <v>2411</v>
      </c>
      <c r="N451" s="10">
        <f t="shared" si="10"/>
        <v>25</v>
      </c>
      <c r="O451" s="40">
        <v>20</v>
      </c>
      <c r="P451" s="18">
        <v>5</v>
      </c>
      <c r="Q451" s="18">
        <v>1</v>
      </c>
      <c r="R451" s="18">
        <v>680</v>
      </c>
      <c r="S451" s="18">
        <v>2250</v>
      </c>
      <c r="T451" s="18">
        <v>1</v>
      </c>
      <c r="U451" s="18">
        <v>115</v>
      </c>
      <c r="V451" s="18">
        <v>443</v>
      </c>
      <c r="W451" s="18" t="s">
        <v>2412</v>
      </c>
      <c r="X451" s="99" t="s">
        <v>2413</v>
      </c>
      <c r="Y451" s="10"/>
    </row>
    <row r="452" s="1" customFormat="1" ht="90" spans="1:25">
      <c r="A452" s="9">
        <v>446</v>
      </c>
      <c r="B452" s="10" t="s">
        <v>76</v>
      </c>
      <c r="C452" s="10" t="s">
        <v>77</v>
      </c>
      <c r="D452" s="10" t="s">
        <v>78</v>
      </c>
      <c r="E452" s="18" t="s">
        <v>2342</v>
      </c>
      <c r="F452" s="18" t="s">
        <v>2408</v>
      </c>
      <c r="G452" s="18" t="s">
        <v>2414</v>
      </c>
      <c r="H452" s="18" t="s">
        <v>92</v>
      </c>
      <c r="I452" s="18" t="s">
        <v>2415</v>
      </c>
      <c r="J452" s="97">
        <v>45292</v>
      </c>
      <c r="K452" s="97">
        <v>45627</v>
      </c>
      <c r="L452" s="18" t="s">
        <v>2410</v>
      </c>
      <c r="M452" s="98" t="s">
        <v>2416</v>
      </c>
      <c r="N452" s="10">
        <f t="shared" si="10"/>
        <v>320</v>
      </c>
      <c r="O452" s="40">
        <v>297</v>
      </c>
      <c r="P452" s="18">
        <v>23</v>
      </c>
      <c r="Q452" s="18">
        <v>1</v>
      </c>
      <c r="R452" s="18">
        <v>680</v>
      </c>
      <c r="S452" s="18">
        <v>2250</v>
      </c>
      <c r="T452" s="18">
        <v>1</v>
      </c>
      <c r="U452" s="18">
        <v>115</v>
      </c>
      <c r="V452" s="18">
        <v>443</v>
      </c>
      <c r="W452" s="16" t="s">
        <v>2417</v>
      </c>
      <c r="X452" s="16" t="s">
        <v>2418</v>
      </c>
      <c r="Y452" s="10"/>
    </row>
    <row r="453" s="1" customFormat="1" ht="112.5" spans="1:25">
      <c r="A453" s="9">
        <v>447</v>
      </c>
      <c r="B453" s="10" t="s">
        <v>76</v>
      </c>
      <c r="C453" s="10" t="s">
        <v>77</v>
      </c>
      <c r="D453" s="10" t="s">
        <v>89</v>
      </c>
      <c r="E453" s="18" t="s">
        <v>2419</v>
      </c>
      <c r="F453" s="18" t="s">
        <v>2408</v>
      </c>
      <c r="G453" s="18" t="s">
        <v>2420</v>
      </c>
      <c r="H453" s="18" t="s">
        <v>92</v>
      </c>
      <c r="I453" s="18" t="s">
        <v>2408</v>
      </c>
      <c r="J453" s="97">
        <v>45292</v>
      </c>
      <c r="K453" s="97">
        <v>45627</v>
      </c>
      <c r="L453" s="18" t="s">
        <v>2410</v>
      </c>
      <c r="M453" s="98" t="s">
        <v>2421</v>
      </c>
      <c r="N453" s="10">
        <f t="shared" si="10"/>
        <v>30</v>
      </c>
      <c r="O453" s="40">
        <v>24</v>
      </c>
      <c r="P453" s="18">
        <v>6</v>
      </c>
      <c r="Q453" s="18">
        <v>1</v>
      </c>
      <c r="R453" s="18">
        <v>680</v>
      </c>
      <c r="S453" s="18">
        <v>2250</v>
      </c>
      <c r="T453" s="18">
        <v>1</v>
      </c>
      <c r="U453" s="18">
        <v>115</v>
      </c>
      <c r="V453" s="18">
        <v>443</v>
      </c>
      <c r="W453" s="18" t="s">
        <v>2422</v>
      </c>
      <c r="X453" s="101" t="s">
        <v>2423</v>
      </c>
      <c r="Y453" s="10"/>
    </row>
    <row r="454" s="1" customFormat="1" ht="112.5" spans="1:25">
      <c r="A454" s="9">
        <v>448</v>
      </c>
      <c r="B454" s="10" t="s">
        <v>76</v>
      </c>
      <c r="C454" s="10" t="s">
        <v>77</v>
      </c>
      <c r="D454" s="12" t="s">
        <v>99</v>
      </c>
      <c r="E454" s="18" t="s">
        <v>2342</v>
      </c>
      <c r="F454" s="18" t="s">
        <v>2424</v>
      </c>
      <c r="G454" s="18" t="s">
        <v>2425</v>
      </c>
      <c r="H454" s="18" t="s">
        <v>92</v>
      </c>
      <c r="I454" s="18" t="s">
        <v>2426</v>
      </c>
      <c r="J454" s="97">
        <v>45323</v>
      </c>
      <c r="K454" s="97">
        <v>45444</v>
      </c>
      <c r="L454" s="18" t="s">
        <v>2356</v>
      </c>
      <c r="M454" s="98" t="s">
        <v>2427</v>
      </c>
      <c r="N454" s="10">
        <f t="shared" si="10"/>
        <v>150</v>
      </c>
      <c r="O454" s="40">
        <v>80</v>
      </c>
      <c r="P454" s="18">
        <v>70</v>
      </c>
      <c r="Q454" s="18">
        <v>1</v>
      </c>
      <c r="R454" s="18">
        <v>421</v>
      </c>
      <c r="S454" s="18">
        <v>1358</v>
      </c>
      <c r="T454" s="18">
        <v>0</v>
      </c>
      <c r="U454" s="18">
        <v>53</v>
      </c>
      <c r="V454" s="18">
        <v>229</v>
      </c>
      <c r="W454" s="16" t="s">
        <v>2428</v>
      </c>
      <c r="X454" s="16" t="s">
        <v>2429</v>
      </c>
      <c r="Y454" s="10"/>
    </row>
    <row r="455" s="1" customFormat="1" ht="101.25" spans="1:25">
      <c r="A455" s="9">
        <v>449</v>
      </c>
      <c r="B455" s="10" t="s">
        <v>76</v>
      </c>
      <c r="C455" s="10" t="s">
        <v>77</v>
      </c>
      <c r="D455" s="10" t="s">
        <v>78</v>
      </c>
      <c r="E455" s="18" t="s">
        <v>2342</v>
      </c>
      <c r="F455" s="18" t="s">
        <v>2424</v>
      </c>
      <c r="G455" s="18" t="s">
        <v>2430</v>
      </c>
      <c r="H455" s="18" t="s">
        <v>82</v>
      </c>
      <c r="I455" s="18" t="s">
        <v>2431</v>
      </c>
      <c r="J455" s="97">
        <v>45444</v>
      </c>
      <c r="K455" s="97">
        <v>45627</v>
      </c>
      <c r="L455" s="18" t="s">
        <v>2356</v>
      </c>
      <c r="M455" s="98" t="s">
        <v>2432</v>
      </c>
      <c r="N455" s="10">
        <f t="shared" si="10"/>
        <v>60</v>
      </c>
      <c r="O455" s="40">
        <v>40</v>
      </c>
      <c r="P455" s="18">
        <v>20</v>
      </c>
      <c r="Q455" s="18">
        <v>1</v>
      </c>
      <c r="R455" s="18">
        <v>421</v>
      </c>
      <c r="S455" s="18">
        <v>1358</v>
      </c>
      <c r="T455" s="18">
        <v>0</v>
      </c>
      <c r="U455" s="18">
        <v>53</v>
      </c>
      <c r="V455" s="18">
        <v>229</v>
      </c>
      <c r="W455" s="16" t="s">
        <v>2433</v>
      </c>
      <c r="X455" s="16" t="s">
        <v>2434</v>
      </c>
      <c r="Y455" s="10"/>
    </row>
    <row r="456" s="1" customFormat="1" ht="45" spans="1:25">
      <c r="A456" s="9">
        <v>450</v>
      </c>
      <c r="B456" s="10" t="s">
        <v>76</v>
      </c>
      <c r="C456" s="10" t="s">
        <v>77</v>
      </c>
      <c r="D456" s="10" t="s">
        <v>130</v>
      </c>
      <c r="E456" s="18" t="s">
        <v>2342</v>
      </c>
      <c r="F456" s="18" t="s">
        <v>2424</v>
      </c>
      <c r="G456" s="18" t="s">
        <v>2435</v>
      </c>
      <c r="H456" s="18" t="s">
        <v>92</v>
      </c>
      <c r="I456" s="18" t="s">
        <v>2424</v>
      </c>
      <c r="J456" s="97">
        <v>45383</v>
      </c>
      <c r="K456" s="97">
        <v>45505</v>
      </c>
      <c r="L456" s="18" t="s">
        <v>2356</v>
      </c>
      <c r="M456" s="98" t="s">
        <v>2436</v>
      </c>
      <c r="N456" s="10">
        <f t="shared" ref="N456:N464" si="11">O456+P456</f>
        <v>62</v>
      </c>
      <c r="O456" s="40">
        <v>32</v>
      </c>
      <c r="P456" s="18">
        <v>30</v>
      </c>
      <c r="Q456" s="18">
        <v>1</v>
      </c>
      <c r="R456" s="18">
        <v>210</v>
      </c>
      <c r="S456" s="18">
        <v>750</v>
      </c>
      <c r="T456" s="18">
        <v>0</v>
      </c>
      <c r="U456" s="18">
        <v>21</v>
      </c>
      <c r="V456" s="18">
        <v>100</v>
      </c>
      <c r="W456" s="18" t="s">
        <v>2437</v>
      </c>
      <c r="X456" s="101" t="s">
        <v>2438</v>
      </c>
      <c r="Y456" s="10"/>
    </row>
    <row r="457" s="1" customFormat="1" ht="112.5" spans="1:25">
      <c r="A457" s="9">
        <v>451</v>
      </c>
      <c r="B457" s="9" t="s">
        <v>147</v>
      </c>
      <c r="C457" s="14" t="s">
        <v>411</v>
      </c>
      <c r="D457" s="14" t="s">
        <v>412</v>
      </c>
      <c r="E457" s="18" t="s">
        <v>2342</v>
      </c>
      <c r="F457" s="18" t="s">
        <v>2424</v>
      </c>
      <c r="G457" s="18" t="s">
        <v>2439</v>
      </c>
      <c r="H457" s="18" t="s">
        <v>82</v>
      </c>
      <c r="I457" s="18" t="s">
        <v>2424</v>
      </c>
      <c r="J457" s="97">
        <v>45383</v>
      </c>
      <c r="K457" s="97">
        <v>45566</v>
      </c>
      <c r="L457" s="18" t="s">
        <v>2356</v>
      </c>
      <c r="M457" s="98" t="s">
        <v>2440</v>
      </c>
      <c r="N457" s="10">
        <f t="shared" si="11"/>
        <v>25</v>
      </c>
      <c r="O457" s="40">
        <v>20</v>
      </c>
      <c r="P457" s="18">
        <v>5</v>
      </c>
      <c r="Q457" s="18">
        <v>1</v>
      </c>
      <c r="R457" s="18">
        <v>421</v>
      </c>
      <c r="S457" s="18">
        <v>1358</v>
      </c>
      <c r="T457" s="18">
        <v>0</v>
      </c>
      <c r="U457" s="18">
        <v>53</v>
      </c>
      <c r="V457" s="18">
        <v>229</v>
      </c>
      <c r="W457" s="18" t="s">
        <v>2441</v>
      </c>
      <c r="X457" s="101" t="s">
        <v>2442</v>
      </c>
      <c r="Y457" s="10"/>
    </row>
    <row r="458" s="1" customFormat="1" ht="45" spans="1:25">
      <c r="A458" s="9">
        <v>452</v>
      </c>
      <c r="B458" s="9" t="s">
        <v>147</v>
      </c>
      <c r="C458" s="14" t="s">
        <v>411</v>
      </c>
      <c r="D458" s="14" t="s">
        <v>412</v>
      </c>
      <c r="E458" s="18" t="s">
        <v>2342</v>
      </c>
      <c r="F458" s="18" t="s">
        <v>2443</v>
      </c>
      <c r="G458" s="18" t="s">
        <v>2444</v>
      </c>
      <c r="H458" s="18" t="s">
        <v>92</v>
      </c>
      <c r="I458" s="18" t="s">
        <v>2443</v>
      </c>
      <c r="J458" s="97">
        <v>45292</v>
      </c>
      <c r="K458" s="97">
        <v>45627</v>
      </c>
      <c r="L458" s="18" t="s">
        <v>2356</v>
      </c>
      <c r="M458" s="98" t="s">
        <v>2445</v>
      </c>
      <c r="N458" s="10">
        <f t="shared" si="11"/>
        <v>40</v>
      </c>
      <c r="O458" s="40">
        <v>20</v>
      </c>
      <c r="P458" s="18">
        <v>20</v>
      </c>
      <c r="Q458" s="18">
        <v>1</v>
      </c>
      <c r="R458" s="18">
        <v>100</v>
      </c>
      <c r="S458" s="18">
        <v>500</v>
      </c>
      <c r="T458" s="18">
        <v>1</v>
      </c>
      <c r="U458" s="18">
        <v>45</v>
      </c>
      <c r="V458" s="18">
        <v>170</v>
      </c>
      <c r="W458" s="16" t="s">
        <v>2446</v>
      </c>
      <c r="X458" s="16" t="s">
        <v>2447</v>
      </c>
      <c r="Y458" s="10"/>
    </row>
    <row r="459" s="1" customFormat="1" ht="33.75" spans="1:25">
      <c r="A459" s="9">
        <v>453</v>
      </c>
      <c r="B459" s="10" t="s">
        <v>76</v>
      </c>
      <c r="C459" s="10" t="s">
        <v>77</v>
      </c>
      <c r="D459" s="10" t="s">
        <v>78</v>
      </c>
      <c r="E459" s="18" t="s">
        <v>2342</v>
      </c>
      <c r="F459" s="18" t="s">
        <v>2443</v>
      </c>
      <c r="G459" s="18" t="s">
        <v>2448</v>
      </c>
      <c r="H459" s="18" t="s">
        <v>92</v>
      </c>
      <c r="I459" s="18" t="s">
        <v>2443</v>
      </c>
      <c r="J459" s="97">
        <v>45293</v>
      </c>
      <c r="K459" s="97">
        <v>45628</v>
      </c>
      <c r="L459" s="18" t="s">
        <v>2356</v>
      </c>
      <c r="M459" s="98" t="s">
        <v>2449</v>
      </c>
      <c r="N459" s="10">
        <f t="shared" si="11"/>
        <v>15</v>
      </c>
      <c r="O459" s="40">
        <v>10</v>
      </c>
      <c r="P459" s="18">
        <v>5</v>
      </c>
      <c r="Q459" s="18">
        <v>1</v>
      </c>
      <c r="R459" s="18">
        <v>26</v>
      </c>
      <c r="S459" s="18">
        <v>130</v>
      </c>
      <c r="T459" s="18">
        <v>1</v>
      </c>
      <c r="U459" s="18">
        <v>8</v>
      </c>
      <c r="V459" s="18">
        <v>30</v>
      </c>
      <c r="W459" s="18" t="s">
        <v>2450</v>
      </c>
      <c r="X459" s="101" t="s">
        <v>2451</v>
      </c>
      <c r="Y459" s="10"/>
    </row>
    <row r="460" s="1" customFormat="1" ht="56.25" spans="1:25">
      <c r="A460" s="9">
        <v>454</v>
      </c>
      <c r="B460" s="10" t="s">
        <v>76</v>
      </c>
      <c r="C460" s="10" t="s">
        <v>77</v>
      </c>
      <c r="D460" s="10" t="s">
        <v>78</v>
      </c>
      <c r="E460" s="18" t="s">
        <v>2342</v>
      </c>
      <c r="F460" s="18" t="s">
        <v>2443</v>
      </c>
      <c r="G460" s="18" t="s">
        <v>2452</v>
      </c>
      <c r="H460" s="18" t="s">
        <v>92</v>
      </c>
      <c r="I460" s="18" t="s">
        <v>2443</v>
      </c>
      <c r="J460" s="97">
        <v>45294</v>
      </c>
      <c r="K460" s="97">
        <v>45629</v>
      </c>
      <c r="L460" s="18" t="s">
        <v>2356</v>
      </c>
      <c r="M460" s="98" t="s">
        <v>2453</v>
      </c>
      <c r="N460" s="10">
        <f t="shared" si="11"/>
        <v>70</v>
      </c>
      <c r="O460" s="40">
        <v>20</v>
      </c>
      <c r="P460" s="18">
        <v>50</v>
      </c>
      <c r="Q460" s="18">
        <v>1</v>
      </c>
      <c r="R460" s="18">
        <v>160</v>
      </c>
      <c r="S460" s="18">
        <v>500</v>
      </c>
      <c r="T460" s="18">
        <v>1</v>
      </c>
      <c r="U460" s="18">
        <v>50</v>
      </c>
      <c r="V460" s="18">
        <v>200</v>
      </c>
      <c r="W460" s="16" t="s">
        <v>2454</v>
      </c>
      <c r="X460" s="16" t="s">
        <v>2455</v>
      </c>
      <c r="Y460" s="10"/>
    </row>
    <row r="461" s="1" customFormat="1" ht="56.25" spans="1:25">
      <c r="A461" s="9">
        <v>455</v>
      </c>
      <c r="B461" s="10" t="s">
        <v>76</v>
      </c>
      <c r="C461" s="10" t="s">
        <v>77</v>
      </c>
      <c r="D461" s="18" t="s">
        <v>500</v>
      </c>
      <c r="E461" s="18" t="s">
        <v>2342</v>
      </c>
      <c r="F461" s="18" t="s">
        <v>2443</v>
      </c>
      <c r="G461" s="18" t="s">
        <v>2456</v>
      </c>
      <c r="H461" s="18" t="s">
        <v>92</v>
      </c>
      <c r="I461" s="18" t="s">
        <v>2443</v>
      </c>
      <c r="J461" s="97">
        <v>45295</v>
      </c>
      <c r="K461" s="97">
        <v>45630</v>
      </c>
      <c r="L461" s="18" t="s">
        <v>2356</v>
      </c>
      <c r="M461" s="98" t="s">
        <v>2457</v>
      </c>
      <c r="N461" s="10">
        <f t="shared" si="11"/>
        <v>15</v>
      </c>
      <c r="O461" s="40">
        <v>10</v>
      </c>
      <c r="P461" s="18">
        <v>5</v>
      </c>
      <c r="Q461" s="18">
        <v>1</v>
      </c>
      <c r="R461" s="18">
        <v>150</v>
      </c>
      <c r="S461" s="18">
        <v>800</v>
      </c>
      <c r="T461" s="18">
        <v>1</v>
      </c>
      <c r="U461" s="18">
        <v>60</v>
      </c>
      <c r="V461" s="18">
        <v>260</v>
      </c>
      <c r="W461" s="18" t="s">
        <v>2458</v>
      </c>
      <c r="X461" s="101" t="s">
        <v>2459</v>
      </c>
      <c r="Y461" s="10"/>
    </row>
    <row r="462" s="1" customFormat="1" ht="56.25" spans="1:25">
      <c r="A462" s="9">
        <v>456</v>
      </c>
      <c r="B462" s="10" t="s">
        <v>147</v>
      </c>
      <c r="C462" s="10" t="s">
        <v>411</v>
      </c>
      <c r="D462" s="11" t="s">
        <v>412</v>
      </c>
      <c r="E462" s="11" t="s">
        <v>2342</v>
      </c>
      <c r="F462" s="11" t="s">
        <v>2460</v>
      </c>
      <c r="G462" s="11" t="s">
        <v>2461</v>
      </c>
      <c r="H462" s="11" t="s">
        <v>92</v>
      </c>
      <c r="I462" s="11" t="s">
        <v>2462</v>
      </c>
      <c r="J462" s="97">
        <v>45295</v>
      </c>
      <c r="K462" s="97">
        <v>45444</v>
      </c>
      <c r="L462" s="11" t="s">
        <v>2463</v>
      </c>
      <c r="M462" s="11" t="s">
        <v>2464</v>
      </c>
      <c r="N462" s="10">
        <f t="shared" si="11"/>
        <v>48</v>
      </c>
      <c r="O462" s="35">
        <v>35</v>
      </c>
      <c r="P462" s="11">
        <v>13</v>
      </c>
      <c r="Q462" s="11">
        <v>1</v>
      </c>
      <c r="R462" s="11">
        <v>168</v>
      </c>
      <c r="S462" s="11">
        <v>600</v>
      </c>
      <c r="T462" s="11">
        <v>0</v>
      </c>
      <c r="U462" s="11">
        <v>32</v>
      </c>
      <c r="V462" s="11">
        <v>150</v>
      </c>
      <c r="W462" s="11" t="s">
        <v>2465</v>
      </c>
      <c r="X462" s="11" t="s">
        <v>2466</v>
      </c>
      <c r="Y462" s="10"/>
    </row>
    <row r="463" s="1" customFormat="1" ht="67.5" spans="1:25">
      <c r="A463" s="9">
        <v>457</v>
      </c>
      <c r="B463" s="10" t="s">
        <v>147</v>
      </c>
      <c r="C463" s="10" t="s">
        <v>411</v>
      </c>
      <c r="D463" s="11" t="s">
        <v>412</v>
      </c>
      <c r="E463" s="11" t="s">
        <v>2342</v>
      </c>
      <c r="F463" s="11" t="s">
        <v>2460</v>
      </c>
      <c r="G463" s="11" t="s">
        <v>2467</v>
      </c>
      <c r="H463" s="11" t="s">
        <v>82</v>
      </c>
      <c r="I463" s="11" t="s">
        <v>2460</v>
      </c>
      <c r="J463" s="97">
        <v>45296</v>
      </c>
      <c r="K463" s="97">
        <v>45505</v>
      </c>
      <c r="L463" s="11" t="s">
        <v>2463</v>
      </c>
      <c r="M463" s="11" t="s">
        <v>2468</v>
      </c>
      <c r="N463" s="10">
        <f t="shared" si="11"/>
        <v>38.5</v>
      </c>
      <c r="O463" s="35">
        <v>20</v>
      </c>
      <c r="P463" s="11">
        <v>18.5</v>
      </c>
      <c r="Q463" s="11">
        <v>1</v>
      </c>
      <c r="R463" s="11">
        <v>68</v>
      </c>
      <c r="S463" s="11">
        <v>269</v>
      </c>
      <c r="T463" s="11">
        <v>0</v>
      </c>
      <c r="U463" s="11">
        <v>21</v>
      </c>
      <c r="V463" s="11">
        <v>92</v>
      </c>
      <c r="W463" s="11" t="s">
        <v>2469</v>
      </c>
      <c r="X463" s="11" t="s">
        <v>2470</v>
      </c>
      <c r="Y463" s="10"/>
    </row>
    <row r="464" s="1" customFormat="1" ht="78.75" spans="1:25">
      <c r="A464" s="9">
        <v>458</v>
      </c>
      <c r="B464" s="10" t="s">
        <v>76</v>
      </c>
      <c r="C464" s="10" t="s">
        <v>77</v>
      </c>
      <c r="D464" s="10" t="s">
        <v>78</v>
      </c>
      <c r="E464" s="11" t="s">
        <v>2342</v>
      </c>
      <c r="F464" s="11" t="s">
        <v>2460</v>
      </c>
      <c r="G464" s="11" t="s">
        <v>2471</v>
      </c>
      <c r="H464" s="11" t="s">
        <v>92</v>
      </c>
      <c r="I464" s="11" t="s">
        <v>2460</v>
      </c>
      <c r="J464" s="97">
        <v>45298</v>
      </c>
      <c r="K464" s="97">
        <v>45566</v>
      </c>
      <c r="L464" s="11" t="s">
        <v>2463</v>
      </c>
      <c r="M464" s="11" t="s">
        <v>2472</v>
      </c>
      <c r="N464" s="10">
        <f t="shared" ref="N464:N480" si="12">O464+P464</f>
        <v>75</v>
      </c>
      <c r="O464" s="35">
        <v>50</v>
      </c>
      <c r="P464" s="11">
        <v>25</v>
      </c>
      <c r="Q464" s="11">
        <v>1</v>
      </c>
      <c r="R464" s="11">
        <v>210</v>
      </c>
      <c r="S464" s="11">
        <v>896</v>
      </c>
      <c r="T464" s="11">
        <v>0</v>
      </c>
      <c r="U464" s="11">
        <v>36</v>
      </c>
      <c r="V464" s="11">
        <v>168</v>
      </c>
      <c r="W464" s="11" t="s">
        <v>2473</v>
      </c>
      <c r="X464" s="11" t="s">
        <v>2474</v>
      </c>
      <c r="Y464" s="10"/>
    </row>
    <row r="465" s="1" customFormat="1" ht="33.75" spans="1:25">
      <c r="A465" s="9">
        <v>459</v>
      </c>
      <c r="B465" s="10" t="s">
        <v>76</v>
      </c>
      <c r="C465" s="10" t="s">
        <v>77</v>
      </c>
      <c r="D465" s="10" t="s">
        <v>78</v>
      </c>
      <c r="E465" s="11" t="s">
        <v>2475</v>
      </c>
      <c r="F465" s="11" t="s">
        <v>2476</v>
      </c>
      <c r="G465" s="11" t="s">
        <v>2477</v>
      </c>
      <c r="H465" s="11" t="s">
        <v>92</v>
      </c>
      <c r="I465" s="11" t="s">
        <v>2476</v>
      </c>
      <c r="J465" s="30">
        <v>45292</v>
      </c>
      <c r="K465" s="30">
        <v>45627</v>
      </c>
      <c r="L465" s="11" t="s">
        <v>2478</v>
      </c>
      <c r="M465" s="11" t="s">
        <v>2479</v>
      </c>
      <c r="N465" s="10">
        <f t="shared" si="12"/>
        <v>10</v>
      </c>
      <c r="O465" s="35">
        <v>10</v>
      </c>
      <c r="P465" s="11">
        <v>0</v>
      </c>
      <c r="Q465" s="11">
        <v>1</v>
      </c>
      <c r="R465" s="11">
        <v>476</v>
      </c>
      <c r="S465" s="11">
        <v>1520</v>
      </c>
      <c r="T465" s="11"/>
      <c r="U465" s="11">
        <v>11</v>
      </c>
      <c r="V465" s="11">
        <v>25</v>
      </c>
      <c r="W465" s="11" t="s">
        <v>2480</v>
      </c>
      <c r="X465" s="11" t="s">
        <v>2481</v>
      </c>
      <c r="Y465" s="10"/>
    </row>
    <row r="466" s="1" customFormat="1" ht="78.75" spans="1:25">
      <c r="A466" s="9">
        <v>460</v>
      </c>
      <c r="B466" s="10" t="s">
        <v>76</v>
      </c>
      <c r="C466" s="10" t="s">
        <v>77</v>
      </c>
      <c r="D466" s="10" t="s">
        <v>78</v>
      </c>
      <c r="E466" s="11" t="s">
        <v>2475</v>
      </c>
      <c r="F466" s="11" t="s">
        <v>2482</v>
      </c>
      <c r="G466" s="11" t="s">
        <v>2483</v>
      </c>
      <c r="H466" s="9" t="s">
        <v>564</v>
      </c>
      <c r="I466" s="11" t="s">
        <v>2484</v>
      </c>
      <c r="J466" s="30">
        <v>45292</v>
      </c>
      <c r="K466" s="30">
        <v>45627</v>
      </c>
      <c r="L466" s="11" t="s">
        <v>2478</v>
      </c>
      <c r="M466" s="11" t="s">
        <v>2485</v>
      </c>
      <c r="N466" s="10">
        <f t="shared" si="12"/>
        <v>290</v>
      </c>
      <c r="O466" s="35">
        <v>40</v>
      </c>
      <c r="P466" s="11">
        <v>250</v>
      </c>
      <c r="Q466" s="11">
        <v>1</v>
      </c>
      <c r="R466" s="11">
        <v>345</v>
      </c>
      <c r="S466" s="11">
        <v>1183</v>
      </c>
      <c r="T466" s="11">
        <v>0</v>
      </c>
      <c r="U466" s="11">
        <v>72</v>
      </c>
      <c r="V466" s="11">
        <v>248</v>
      </c>
      <c r="W466" s="11" t="s">
        <v>2486</v>
      </c>
      <c r="X466" s="9" t="s">
        <v>1804</v>
      </c>
      <c r="Y466" s="10"/>
    </row>
    <row r="467" s="1" customFormat="1" ht="78.75" spans="1:25">
      <c r="A467" s="9">
        <v>461</v>
      </c>
      <c r="B467" s="10" t="s">
        <v>76</v>
      </c>
      <c r="C467" s="10" t="s">
        <v>77</v>
      </c>
      <c r="D467" s="10" t="s">
        <v>78</v>
      </c>
      <c r="E467" s="9" t="s">
        <v>2475</v>
      </c>
      <c r="F467" s="9" t="s">
        <v>2482</v>
      </c>
      <c r="G467" s="11" t="s">
        <v>2487</v>
      </c>
      <c r="H467" s="9" t="s">
        <v>564</v>
      </c>
      <c r="I467" s="11" t="s">
        <v>2488</v>
      </c>
      <c r="J467" s="30">
        <v>45292</v>
      </c>
      <c r="K467" s="30">
        <v>45627</v>
      </c>
      <c r="L467" s="11" t="s">
        <v>2478</v>
      </c>
      <c r="M467" s="11" t="s">
        <v>2489</v>
      </c>
      <c r="N467" s="10">
        <f t="shared" si="12"/>
        <v>350</v>
      </c>
      <c r="O467" s="35">
        <v>45</v>
      </c>
      <c r="P467" s="11">
        <v>305</v>
      </c>
      <c r="Q467" s="11">
        <v>1</v>
      </c>
      <c r="R467" s="11">
        <v>345</v>
      </c>
      <c r="S467" s="11">
        <v>1183</v>
      </c>
      <c r="T467" s="11">
        <v>0</v>
      </c>
      <c r="U467" s="11">
        <v>72</v>
      </c>
      <c r="V467" s="11">
        <v>248</v>
      </c>
      <c r="W467" s="9" t="s">
        <v>2490</v>
      </c>
      <c r="X467" s="9" t="s">
        <v>1804</v>
      </c>
      <c r="Y467" s="10"/>
    </row>
    <row r="468" s="1" customFormat="1" ht="56.25" spans="1:25">
      <c r="A468" s="9">
        <v>462</v>
      </c>
      <c r="B468" s="9" t="s">
        <v>147</v>
      </c>
      <c r="C468" s="9" t="s">
        <v>867</v>
      </c>
      <c r="D468" s="10" t="s">
        <v>2491</v>
      </c>
      <c r="E468" s="10" t="s">
        <v>2475</v>
      </c>
      <c r="F468" s="10" t="s">
        <v>2492</v>
      </c>
      <c r="G468" s="10" t="s">
        <v>2493</v>
      </c>
      <c r="H468" s="10" t="s">
        <v>92</v>
      </c>
      <c r="I468" s="10" t="s">
        <v>2494</v>
      </c>
      <c r="J468" s="24">
        <v>45292</v>
      </c>
      <c r="K468" s="24">
        <v>45627</v>
      </c>
      <c r="L468" s="10" t="s">
        <v>2478</v>
      </c>
      <c r="M468" s="10" t="s">
        <v>2495</v>
      </c>
      <c r="N468" s="10">
        <f t="shared" si="12"/>
        <v>1000</v>
      </c>
      <c r="O468" s="23">
        <v>0</v>
      </c>
      <c r="P468" s="10">
        <v>1000</v>
      </c>
      <c r="Q468" s="10">
        <v>2</v>
      </c>
      <c r="R468" s="10">
        <v>10</v>
      </c>
      <c r="S468" s="10">
        <v>30</v>
      </c>
      <c r="T468" s="10">
        <v>0</v>
      </c>
      <c r="U468" s="10">
        <v>8</v>
      </c>
      <c r="V468" s="10">
        <v>25</v>
      </c>
      <c r="W468" s="10" t="s">
        <v>2496</v>
      </c>
      <c r="X468" s="14" t="s">
        <v>2497</v>
      </c>
      <c r="Y468" s="10"/>
    </row>
    <row r="469" s="1" customFormat="1" ht="56.25" spans="1:25">
      <c r="A469" s="9">
        <v>463</v>
      </c>
      <c r="B469" s="9" t="s">
        <v>147</v>
      </c>
      <c r="C469" s="10" t="s">
        <v>148</v>
      </c>
      <c r="D469" s="9" t="s">
        <v>149</v>
      </c>
      <c r="E469" s="10" t="s">
        <v>2475</v>
      </c>
      <c r="F469" s="10" t="s">
        <v>2498</v>
      </c>
      <c r="G469" s="10" t="s">
        <v>2499</v>
      </c>
      <c r="H469" s="10" t="s">
        <v>92</v>
      </c>
      <c r="I469" s="10" t="s">
        <v>2500</v>
      </c>
      <c r="J469" s="24">
        <v>45292</v>
      </c>
      <c r="K469" s="24">
        <v>45444</v>
      </c>
      <c r="L469" s="10" t="s">
        <v>2498</v>
      </c>
      <c r="M469" s="10" t="s">
        <v>2501</v>
      </c>
      <c r="N469" s="10">
        <f t="shared" si="12"/>
        <v>30</v>
      </c>
      <c r="O469" s="23">
        <v>5</v>
      </c>
      <c r="P469" s="10">
        <v>25</v>
      </c>
      <c r="Q469" s="10">
        <v>1</v>
      </c>
      <c r="R469" s="10">
        <v>313</v>
      </c>
      <c r="S469" s="10">
        <v>989</v>
      </c>
      <c r="T469" s="10">
        <v>0</v>
      </c>
      <c r="U469" s="10">
        <v>65</v>
      </c>
      <c r="V469" s="10">
        <v>262</v>
      </c>
      <c r="W469" s="10" t="s">
        <v>2502</v>
      </c>
      <c r="X469" s="14" t="s">
        <v>2503</v>
      </c>
      <c r="Y469" s="10"/>
    </row>
    <row r="470" s="1" customFormat="1" ht="67.5" spans="1:25">
      <c r="A470" s="9">
        <v>464</v>
      </c>
      <c r="B470" s="10" t="s">
        <v>76</v>
      </c>
      <c r="C470" s="10" t="s">
        <v>77</v>
      </c>
      <c r="D470" s="10" t="s">
        <v>78</v>
      </c>
      <c r="E470" s="10" t="s">
        <v>2475</v>
      </c>
      <c r="F470" s="10" t="s">
        <v>2498</v>
      </c>
      <c r="G470" s="2" t="s">
        <v>2504</v>
      </c>
      <c r="H470" s="10" t="s">
        <v>92</v>
      </c>
      <c r="I470" s="14" t="s">
        <v>2505</v>
      </c>
      <c r="J470" s="24">
        <v>45292</v>
      </c>
      <c r="K470" s="24">
        <v>45627</v>
      </c>
      <c r="L470" s="10" t="s">
        <v>2498</v>
      </c>
      <c r="M470" s="10" t="s">
        <v>2506</v>
      </c>
      <c r="N470" s="10">
        <f t="shared" si="12"/>
        <v>40</v>
      </c>
      <c r="O470" s="23">
        <v>3</v>
      </c>
      <c r="P470" s="10">
        <v>37</v>
      </c>
      <c r="Q470" s="10">
        <v>1</v>
      </c>
      <c r="R470" s="10">
        <v>313</v>
      </c>
      <c r="S470" s="10">
        <v>989</v>
      </c>
      <c r="T470" s="10">
        <v>0</v>
      </c>
      <c r="U470" s="10">
        <v>65</v>
      </c>
      <c r="V470" s="10">
        <v>262</v>
      </c>
      <c r="W470" s="14" t="s">
        <v>2507</v>
      </c>
      <c r="X470" s="14" t="s">
        <v>2508</v>
      </c>
      <c r="Y470" s="10"/>
    </row>
    <row r="471" s="1" customFormat="1" ht="67.5" spans="1:25">
      <c r="A471" s="9">
        <v>465</v>
      </c>
      <c r="B471" s="10" t="s">
        <v>76</v>
      </c>
      <c r="C471" s="10" t="s">
        <v>77</v>
      </c>
      <c r="D471" s="10" t="s">
        <v>78</v>
      </c>
      <c r="E471" s="10" t="s">
        <v>2475</v>
      </c>
      <c r="F471" s="10" t="s">
        <v>2498</v>
      </c>
      <c r="G471" s="10" t="s">
        <v>2509</v>
      </c>
      <c r="H471" s="10" t="s">
        <v>92</v>
      </c>
      <c r="I471" s="14" t="s">
        <v>2510</v>
      </c>
      <c r="J471" s="24">
        <v>45292</v>
      </c>
      <c r="K471" s="24">
        <v>45627</v>
      </c>
      <c r="L471" s="10" t="s">
        <v>2498</v>
      </c>
      <c r="M471" s="10" t="s">
        <v>2511</v>
      </c>
      <c r="N471" s="10">
        <f t="shared" si="12"/>
        <v>40</v>
      </c>
      <c r="O471" s="23">
        <v>3</v>
      </c>
      <c r="P471" s="10">
        <v>37</v>
      </c>
      <c r="Q471" s="10">
        <v>1</v>
      </c>
      <c r="R471" s="10">
        <v>313</v>
      </c>
      <c r="S471" s="10">
        <v>989</v>
      </c>
      <c r="T471" s="10">
        <v>0</v>
      </c>
      <c r="U471" s="10">
        <v>65</v>
      </c>
      <c r="V471" s="10">
        <v>262</v>
      </c>
      <c r="W471" s="14" t="s">
        <v>2512</v>
      </c>
      <c r="X471" s="14" t="s">
        <v>2508</v>
      </c>
      <c r="Y471" s="10"/>
    </row>
    <row r="472" s="1" customFormat="1" ht="67.5" spans="1:25">
      <c r="A472" s="9">
        <v>466</v>
      </c>
      <c r="B472" s="10" t="s">
        <v>76</v>
      </c>
      <c r="C472" s="10" t="s">
        <v>77</v>
      </c>
      <c r="D472" s="10" t="s">
        <v>130</v>
      </c>
      <c r="E472" s="10" t="s">
        <v>2475</v>
      </c>
      <c r="F472" s="10" t="s">
        <v>2498</v>
      </c>
      <c r="G472" s="10" t="s">
        <v>2513</v>
      </c>
      <c r="H472" s="10" t="s">
        <v>92</v>
      </c>
      <c r="I472" s="14" t="s">
        <v>859</v>
      </c>
      <c r="J472" s="24">
        <v>45292</v>
      </c>
      <c r="K472" s="24">
        <v>45627</v>
      </c>
      <c r="L472" s="10" t="s">
        <v>2498</v>
      </c>
      <c r="M472" s="2" t="s">
        <v>2514</v>
      </c>
      <c r="N472" s="10">
        <f t="shared" si="12"/>
        <v>20</v>
      </c>
      <c r="O472" s="23">
        <v>2</v>
      </c>
      <c r="P472" s="10">
        <v>18</v>
      </c>
      <c r="Q472" s="10">
        <v>1</v>
      </c>
      <c r="R472" s="10">
        <v>313</v>
      </c>
      <c r="S472" s="10">
        <v>989</v>
      </c>
      <c r="T472" s="10">
        <v>0</v>
      </c>
      <c r="U472" s="10">
        <v>65</v>
      </c>
      <c r="V472" s="10">
        <v>262</v>
      </c>
      <c r="W472" s="14" t="s">
        <v>2515</v>
      </c>
      <c r="X472" s="14" t="s">
        <v>2516</v>
      </c>
      <c r="Y472" s="10"/>
    </row>
    <row r="473" s="1" customFormat="1" ht="112.5" spans="1:25">
      <c r="A473" s="9">
        <v>467</v>
      </c>
      <c r="B473" s="10" t="s">
        <v>76</v>
      </c>
      <c r="C473" s="10" t="s">
        <v>77</v>
      </c>
      <c r="D473" s="10" t="s">
        <v>130</v>
      </c>
      <c r="E473" s="14" t="s">
        <v>2475</v>
      </c>
      <c r="F473" s="14" t="s">
        <v>2517</v>
      </c>
      <c r="G473" s="14" t="s">
        <v>2518</v>
      </c>
      <c r="H473" s="14" t="s">
        <v>92</v>
      </c>
      <c r="I473" s="14" t="s">
        <v>2517</v>
      </c>
      <c r="J473" s="32">
        <v>45292</v>
      </c>
      <c r="K473" s="32">
        <v>45627</v>
      </c>
      <c r="L473" s="14" t="s">
        <v>2478</v>
      </c>
      <c r="M473" s="14" t="s">
        <v>2519</v>
      </c>
      <c r="N473" s="10">
        <f t="shared" si="12"/>
        <v>150</v>
      </c>
      <c r="O473" s="31">
        <v>150</v>
      </c>
      <c r="P473" s="14">
        <v>0</v>
      </c>
      <c r="Q473" s="14">
        <v>1</v>
      </c>
      <c r="R473" s="14">
        <v>301</v>
      </c>
      <c r="S473" s="14">
        <v>851</v>
      </c>
      <c r="T473" s="14">
        <v>1</v>
      </c>
      <c r="U473" s="14">
        <v>50</v>
      </c>
      <c r="V473" s="14">
        <v>158</v>
      </c>
      <c r="W473" s="14" t="s">
        <v>2520</v>
      </c>
      <c r="X473" s="14" t="s">
        <v>2521</v>
      </c>
      <c r="Y473" s="10"/>
    </row>
    <row r="474" s="1" customFormat="1" ht="45" spans="1:25">
      <c r="A474" s="9">
        <v>468</v>
      </c>
      <c r="B474" s="10" t="s">
        <v>76</v>
      </c>
      <c r="C474" s="10" t="s">
        <v>77</v>
      </c>
      <c r="D474" s="10" t="s">
        <v>78</v>
      </c>
      <c r="E474" s="11" t="s">
        <v>2475</v>
      </c>
      <c r="F474" s="11" t="s">
        <v>2522</v>
      </c>
      <c r="G474" s="14" t="s">
        <v>2523</v>
      </c>
      <c r="H474" s="14" t="s">
        <v>389</v>
      </c>
      <c r="I474" s="14" t="s">
        <v>2522</v>
      </c>
      <c r="J474" s="30">
        <v>45292</v>
      </c>
      <c r="K474" s="30">
        <v>45627</v>
      </c>
      <c r="L474" s="11" t="s">
        <v>2478</v>
      </c>
      <c r="M474" s="14" t="s">
        <v>2524</v>
      </c>
      <c r="N474" s="10">
        <f t="shared" si="12"/>
        <v>100</v>
      </c>
      <c r="O474" s="31">
        <v>20</v>
      </c>
      <c r="P474" s="14">
        <v>80</v>
      </c>
      <c r="Q474" s="11">
        <v>1</v>
      </c>
      <c r="R474" s="11">
        <v>506</v>
      </c>
      <c r="S474" s="11">
        <v>1926</v>
      </c>
      <c r="T474" s="11">
        <v>1</v>
      </c>
      <c r="U474" s="11">
        <v>88</v>
      </c>
      <c r="V474" s="11">
        <v>339</v>
      </c>
      <c r="W474" s="9" t="s">
        <v>2525</v>
      </c>
      <c r="X474" s="11" t="s">
        <v>2526</v>
      </c>
      <c r="Y474" s="10"/>
    </row>
    <row r="475" s="1" customFormat="1" ht="45" spans="1:25">
      <c r="A475" s="9">
        <v>469</v>
      </c>
      <c r="B475" s="10" t="s">
        <v>76</v>
      </c>
      <c r="C475" s="10" t="s">
        <v>77</v>
      </c>
      <c r="D475" s="10" t="s">
        <v>78</v>
      </c>
      <c r="E475" s="11" t="s">
        <v>2475</v>
      </c>
      <c r="F475" s="11" t="s">
        <v>2522</v>
      </c>
      <c r="G475" s="16" t="s">
        <v>2527</v>
      </c>
      <c r="H475" s="10" t="s">
        <v>92</v>
      </c>
      <c r="I475" s="14" t="s">
        <v>2522</v>
      </c>
      <c r="J475" s="30">
        <v>45292</v>
      </c>
      <c r="K475" s="30">
        <v>45627</v>
      </c>
      <c r="L475" s="11" t="s">
        <v>2478</v>
      </c>
      <c r="M475" s="10" t="s">
        <v>2528</v>
      </c>
      <c r="N475" s="10">
        <f t="shared" si="12"/>
        <v>50</v>
      </c>
      <c r="O475" s="38">
        <v>35</v>
      </c>
      <c r="P475" s="16">
        <v>15</v>
      </c>
      <c r="Q475" s="10">
        <v>1</v>
      </c>
      <c r="R475" s="10" t="s">
        <v>2529</v>
      </c>
      <c r="S475" s="10" t="s">
        <v>2530</v>
      </c>
      <c r="T475" s="10">
        <v>1</v>
      </c>
      <c r="U475" s="11">
        <v>88</v>
      </c>
      <c r="V475" s="10">
        <v>339</v>
      </c>
      <c r="W475" s="9" t="s">
        <v>2531</v>
      </c>
      <c r="X475" s="14" t="s">
        <v>2532</v>
      </c>
      <c r="Y475" s="10"/>
    </row>
    <row r="476" s="1" customFormat="1" ht="56.25" spans="1:25">
      <c r="A476" s="9">
        <v>470</v>
      </c>
      <c r="B476" s="10" t="s">
        <v>147</v>
      </c>
      <c r="C476" s="10" t="s">
        <v>148</v>
      </c>
      <c r="D476" s="10" t="s">
        <v>149</v>
      </c>
      <c r="E476" s="11" t="s">
        <v>2475</v>
      </c>
      <c r="F476" s="11" t="s">
        <v>2522</v>
      </c>
      <c r="G476" s="16" t="s">
        <v>2533</v>
      </c>
      <c r="H476" s="10" t="s">
        <v>92</v>
      </c>
      <c r="I476" s="14" t="s">
        <v>2522</v>
      </c>
      <c r="J476" s="30">
        <v>45292</v>
      </c>
      <c r="K476" s="30">
        <v>45627</v>
      </c>
      <c r="L476" s="11" t="s">
        <v>2478</v>
      </c>
      <c r="M476" s="16" t="s">
        <v>2534</v>
      </c>
      <c r="N476" s="10">
        <f t="shared" si="12"/>
        <v>65</v>
      </c>
      <c r="O476" s="38">
        <v>45</v>
      </c>
      <c r="P476" s="16">
        <v>20</v>
      </c>
      <c r="Q476" s="10">
        <v>1</v>
      </c>
      <c r="R476" s="10">
        <v>506</v>
      </c>
      <c r="S476" s="10">
        <v>1926</v>
      </c>
      <c r="T476" s="10">
        <v>1</v>
      </c>
      <c r="U476" s="11">
        <v>88</v>
      </c>
      <c r="V476" s="10">
        <v>339</v>
      </c>
      <c r="W476" s="9" t="s">
        <v>2535</v>
      </c>
      <c r="X476" s="14" t="s">
        <v>2536</v>
      </c>
      <c r="Y476" s="10"/>
    </row>
    <row r="477" s="1" customFormat="1" ht="45" spans="1:25">
      <c r="A477" s="9">
        <v>471</v>
      </c>
      <c r="B477" s="10" t="s">
        <v>76</v>
      </c>
      <c r="C477" s="10" t="s">
        <v>77</v>
      </c>
      <c r="D477" s="10" t="s">
        <v>78</v>
      </c>
      <c r="E477" s="11" t="s">
        <v>2475</v>
      </c>
      <c r="F477" s="11" t="s">
        <v>2522</v>
      </c>
      <c r="G477" s="29" t="s">
        <v>2537</v>
      </c>
      <c r="H477" s="10" t="s">
        <v>92</v>
      </c>
      <c r="I477" s="14" t="s">
        <v>2522</v>
      </c>
      <c r="J477" s="30">
        <v>45292</v>
      </c>
      <c r="K477" s="30">
        <v>45627</v>
      </c>
      <c r="L477" s="11" t="s">
        <v>2478</v>
      </c>
      <c r="M477" s="29" t="s">
        <v>2538</v>
      </c>
      <c r="N477" s="10">
        <f t="shared" si="12"/>
        <v>40</v>
      </c>
      <c r="O477" s="28">
        <v>28</v>
      </c>
      <c r="P477" s="29">
        <v>12</v>
      </c>
      <c r="Q477" s="10">
        <v>1</v>
      </c>
      <c r="R477" s="10">
        <v>506</v>
      </c>
      <c r="S477" s="10">
        <v>1926</v>
      </c>
      <c r="T477" s="10">
        <v>1</v>
      </c>
      <c r="U477" s="11">
        <v>88</v>
      </c>
      <c r="V477" s="10">
        <v>339</v>
      </c>
      <c r="W477" s="9" t="s">
        <v>2539</v>
      </c>
      <c r="X477" s="14" t="s">
        <v>2540</v>
      </c>
      <c r="Y477" s="10"/>
    </row>
    <row r="478" s="1" customFormat="1" ht="45" spans="1:25">
      <c r="A478" s="9">
        <v>472</v>
      </c>
      <c r="B478" s="10" t="s">
        <v>76</v>
      </c>
      <c r="C478" s="10" t="s">
        <v>77</v>
      </c>
      <c r="D478" s="10" t="s">
        <v>78</v>
      </c>
      <c r="E478" s="11" t="s">
        <v>2475</v>
      </c>
      <c r="F478" s="11" t="s">
        <v>2522</v>
      </c>
      <c r="G478" s="29" t="s">
        <v>2541</v>
      </c>
      <c r="H478" s="10" t="s">
        <v>92</v>
      </c>
      <c r="I478" s="14" t="s">
        <v>2522</v>
      </c>
      <c r="J478" s="30">
        <v>45292</v>
      </c>
      <c r="K478" s="30">
        <v>45627</v>
      </c>
      <c r="L478" s="11" t="s">
        <v>2478</v>
      </c>
      <c r="M478" s="29" t="s">
        <v>2542</v>
      </c>
      <c r="N478" s="10">
        <f t="shared" si="12"/>
        <v>50</v>
      </c>
      <c r="O478" s="28">
        <v>35</v>
      </c>
      <c r="P478" s="29">
        <v>15</v>
      </c>
      <c r="Q478" s="14">
        <v>1</v>
      </c>
      <c r="R478" s="14">
        <v>280</v>
      </c>
      <c r="S478" s="14">
        <v>890</v>
      </c>
      <c r="T478" s="10">
        <v>1</v>
      </c>
      <c r="U478" s="11">
        <v>88</v>
      </c>
      <c r="V478" s="10">
        <v>339</v>
      </c>
      <c r="W478" s="9" t="s">
        <v>2543</v>
      </c>
      <c r="X478" s="29" t="s">
        <v>2544</v>
      </c>
      <c r="Y478" s="10"/>
    </row>
    <row r="479" s="1" customFormat="1" ht="45" spans="1:25">
      <c r="A479" s="9">
        <v>473</v>
      </c>
      <c r="B479" s="10" t="s">
        <v>76</v>
      </c>
      <c r="C479" s="10" t="s">
        <v>77</v>
      </c>
      <c r="D479" s="10" t="s">
        <v>78</v>
      </c>
      <c r="E479" s="11" t="s">
        <v>2475</v>
      </c>
      <c r="F479" s="11" t="s">
        <v>2522</v>
      </c>
      <c r="G479" s="29" t="s">
        <v>2545</v>
      </c>
      <c r="H479" s="10" t="s">
        <v>92</v>
      </c>
      <c r="I479" s="14" t="s">
        <v>2522</v>
      </c>
      <c r="J479" s="30">
        <v>45292</v>
      </c>
      <c r="K479" s="30">
        <v>45627</v>
      </c>
      <c r="L479" s="11" t="s">
        <v>2478</v>
      </c>
      <c r="M479" s="29" t="s">
        <v>2546</v>
      </c>
      <c r="N479" s="10">
        <f t="shared" si="12"/>
        <v>56</v>
      </c>
      <c r="O479" s="28">
        <v>24</v>
      </c>
      <c r="P479" s="29">
        <v>32</v>
      </c>
      <c r="Q479" s="14">
        <v>1</v>
      </c>
      <c r="R479" s="10" t="s">
        <v>2529</v>
      </c>
      <c r="S479" s="10" t="s">
        <v>2530</v>
      </c>
      <c r="T479" s="10">
        <v>1</v>
      </c>
      <c r="U479" s="11">
        <v>88</v>
      </c>
      <c r="V479" s="10">
        <v>339</v>
      </c>
      <c r="W479" s="9" t="s">
        <v>2547</v>
      </c>
      <c r="X479" s="14" t="s">
        <v>2548</v>
      </c>
      <c r="Y479" s="10"/>
    </row>
    <row r="480" s="1" customFormat="1" ht="78.75" spans="1:25">
      <c r="A480" s="9">
        <v>474</v>
      </c>
      <c r="B480" s="10" t="s">
        <v>76</v>
      </c>
      <c r="C480" s="10" t="s">
        <v>77</v>
      </c>
      <c r="D480" s="10" t="s">
        <v>78</v>
      </c>
      <c r="E480" s="11" t="s">
        <v>2475</v>
      </c>
      <c r="F480" s="11" t="s">
        <v>2522</v>
      </c>
      <c r="G480" s="29" t="s">
        <v>2549</v>
      </c>
      <c r="H480" s="10" t="s">
        <v>92</v>
      </c>
      <c r="I480" s="14" t="s">
        <v>2522</v>
      </c>
      <c r="J480" s="30">
        <v>45292</v>
      </c>
      <c r="K480" s="30">
        <v>45627</v>
      </c>
      <c r="L480" s="11" t="s">
        <v>2478</v>
      </c>
      <c r="M480" s="29" t="s">
        <v>2550</v>
      </c>
      <c r="N480" s="10">
        <f t="shared" si="12"/>
        <v>120</v>
      </c>
      <c r="O480" s="28">
        <v>80</v>
      </c>
      <c r="P480" s="29">
        <v>40</v>
      </c>
      <c r="Q480" s="10">
        <v>1</v>
      </c>
      <c r="R480" s="10">
        <v>506</v>
      </c>
      <c r="S480" s="10">
        <v>1926</v>
      </c>
      <c r="T480" s="10">
        <v>1</v>
      </c>
      <c r="U480" s="11">
        <v>88</v>
      </c>
      <c r="V480" s="10">
        <v>339</v>
      </c>
      <c r="W480" s="9" t="s">
        <v>2551</v>
      </c>
      <c r="X480" s="29" t="s">
        <v>2552</v>
      </c>
      <c r="Y480" s="10"/>
    </row>
    <row r="481" s="1" customFormat="1" ht="56.25" spans="1:25">
      <c r="A481" s="9">
        <v>474</v>
      </c>
      <c r="B481" s="10" t="s">
        <v>2553</v>
      </c>
      <c r="C481" s="10" t="s">
        <v>2554</v>
      </c>
      <c r="D481" s="10" t="s">
        <v>2555</v>
      </c>
      <c r="E481" s="10" t="s">
        <v>2475</v>
      </c>
      <c r="F481" s="10" t="s">
        <v>2556</v>
      </c>
      <c r="G481" s="10" t="s">
        <v>2557</v>
      </c>
      <c r="H481" s="10" t="s">
        <v>92</v>
      </c>
      <c r="I481" s="10" t="s">
        <v>2558</v>
      </c>
      <c r="J481" s="24">
        <v>45292</v>
      </c>
      <c r="K481" s="24">
        <v>45627</v>
      </c>
      <c r="L481" s="10" t="s">
        <v>2478</v>
      </c>
      <c r="M481" s="10" t="s">
        <v>2559</v>
      </c>
      <c r="N481" s="10">
        <v>900</v>
      </c>
      <c r="O481" s="10">
        <v>0</v>
      </c>
      <c r="P481" s="10">
        <v>900</v>
      </c>
      <c r="Q481" s="10">
        <v>10</v>
      </c>
      <c r="R481" s="10">
        <v>400</v>
      </c>
      <c r="S481" s="10">
        <v>2000</v>
      </c>
      <c r="T481" s="10">
        <v>3</v>
      </c>
      <c r="U481" s="10">
        <v>100</v>
      </c>
      <c r="V481" s="10">
        <v>250</v>
      </c>
      <c r="W481" s="10" t="s">
        <v>2560</v>
      </c>
      <c r="X481" s="14" t="s">
        <v>2561</v>
      </c>
      <c r="Y481" s="10"/>
    </row>
    <row r="482" s="1" customFormat="1" ht="45" spans="1:25">
      <c r="A482" s="9">
        <v>475</v>
      </c>
      <c r="B482" s="10" t="s">
        <v>76</v>
      </c>
      <c r="C482" s="10" t="s">
        <v>77</v>
      </c>
      <c r="D482" s="10" t="s">
        <v>130</v>
      </c>
      <c r="E482" s="10" t="s">
        <v>2562</v>
      </c>
      <c r="F482" s="10" t="s">
        <v>2563</v>
      </c>
      <c r="G482" s="10" t="s">
        <v>2564</v>
      </c>
      <c r="H482" s="10" t="s">
        <v>389</v>
      </c>
      <c r="I482" s="10" t="s">
        <v>2563</v>
      </c>
      <c r="J482" s="24">
        <v>45505</v>
      </c>
      <c r="K482" s="24">
        <v>45627</v>
      </c>
      <c r="L482" s="10" t="s">
        <v>2565</v>
      </c>
      <c r="M482" s="10" t="s">
        <v>2566</v>
      </c>
      <c r="N482" s="10">
        <f t="shared" ref="N482:N531" si="13">O482+P482</f>
        <v>30</v>
      </c>
      <c r="O482" s="23">
        <v>25</v>
      </c>
      <c r="P482" s="10">
        <v>5</v>
      </c>
      <c r="Q482" s="10">
        <v>1</v>
      </c>
      <c r="R482" s="10">
        <v>252</v>
      </c>
      <c r="S482" s="10">
        <v>766</v>
      </c>
      <c r="T482" s="10">
        <v>1</v>
      </c>
      <c r="U482" s="10">
        <v>41</v>
      </c>
      <c r="V482" s="10">
        <v>131</v>
      </c>
      <c r="W482" s="10" t="s">
        <v>2567</v>
      </c>
      <c r="X482" s="10" t="s">
        <v>2568</v>
      </c>
      <c r="Y482" s="10"/>
    </row>
    <row r="483" s="1" customFormat="1" ht="67.5" spans="1:25">
      <c r="A483" s="9">
        <v>476</v>
      </c>
      <c r="B483" s="10" t="s">
        <v>76</v>
      </c>
      <c r="C483" s="10" t="s">
        <v>500</v>
      </c>
      <c r="D483" s="10" t="s">
        <v>523</v>
      </c>
      <c r="E483" s="10" t="s">
        <v>2562</v>
      </c>
      <c r="F483" s="10" t="s">
        <v>2563</v>
      </c>
      <c r="G483" s="10" t="s">
        <v>2569</v>
      </c>
      <c r="H483" s="10" t="s">
        <v>389</v>
      </c>
      <c r="I483" s="10" t="s">
        <v>2563</v>
      </c>
      <c r="J483" s="24">
        <v>45505</v>
      </c>
      <c r="K483" s="24">
        <v>45627</v>
      </c>
      <c r="L483" s="10" t="s">
        <v>2565</v>
      </c>
      <c r="M483" s="10" t="s">
        <v>2570</v>
      </c>
      <c r="N483" s="10">
        <f t="shared" si="13"/>
        <v>30</v>
      </c>
      <c r="O483" s="23">
        <v>25</v>
      </c>
      <c r="P483" s="10">
        <v>5</v>
      </c>
      <c r="Q483" s="10">
        <v>1</v>
      </c>
      <c r="R483" s="10">
        <v>252</v>
      </c>
      <c r="S483" s="10">
        <v>766</v>
      </c>
      <c r="T483" s="10">
        <v>1</v>
      </c>
      <c r="U483" s="10">
        <v>41</v>
      </c>
      <c r="V483" s="10">
        <v>131</v>
      </c>
      <c r="W483" s="10" t="s">
        <v>2571</v>
      </c>
      <c r="X483" s="10" t="s">
        <v>2572</v>
      </c>
      <c r="Y483" s="10"/>
    </row>
    <row r="484" s="1" customFormat="1" ht="78.75" spans="1:25">
      <c r="A484" s="9">
        <v>477</v>
      </c>
      <c r="B484" s="10" t="s">
        <v>76</v>
      </c>
      <c r="C484" s="10" t="s">
        <v>77</v>
      </c>
      <c r="D484" s="10" t="s">
        <v>78</v>
      </c>
      <c r="E484" s="10" t="s">
        <v>2562</v>
      </c>
      <c r="F484" s="10" t="s">
        <v>2573</v>
      </c>
      <c r="G484" s="10" t="s">
        <v>2574</v>
      </c>
      <c r="H484" s="10" t="s">
        <v>389</v>
      </c>
      <c r="I484" s="10" t="s">
        <v>2573</v>
      </c>
      <c r="J484" s="24">
        <v>45323</v>
      </c>
      <c r="K484" s="24">
        <v>45627</v>
      </c>
      <c r="L484" s="10" t="s">
        <v>2565</v>
      </c>
      <c r="M484" s="10" t="s">
        <v>2575</v>
      </c>
      <c r="N484" s="10">
        <f t="shared" si="13"/>
        <v>50</v>
      </c>
      <c r="O484" s="23">
        <v>50</v>
      </c>
      <c r="P484" s="10">
        <v>0</v>
      </c>
      <c r="Q484" s="10">
        <v>1</v>
      </c>
      <c r="R484" s="10">
        <v>250</v>
      </c>
      <c r="S484" s="10">
        <v>750</v>
      </c>
      <c r="T484" s="10">
        <v>1</v>
      </c>
      <c r="U484" s="10">
        <v>35</v>
      </c>
      <c r="V484" s="10">
        <v>125</v>
      </c>
      <c r="W484" s="10" t="s">
        <v>2576</v>
      </c>
      <c r="X484" s="10" t="s">
        <v>2577</v>
      </c>
      <c r="Y484" s="10"/>
    </row>
    <row r="485" s="1" customFormat="1" ht="67.5" spans="1:25">
      <c r="A485" s="9">
        <v>478</v>
      </c>
      <c r="B485" s="10" t="s">
        <v>76</v>
      </c>
      <c r="C485" s="10" t="s">
        <v>77</v>
      </c>
      <c r="D485" s="10" t="s">
        <v>130</v>
      </c>
      <c r="E485" s="10" t="s">
        <v>2562</v>
      </c>
      <c r="F485" s="14" t="s">
        <v>2578</v>
      </c>
      <c r="G485" s="10" t="s">
        <v>2579</v>
      </c>
      <c r="H485" s="10" t="s">
        <v>92</v>
      </c>
      <c r="I485" s="10" t="s">
        <v>2578</v>
      </c>
      <c r="J485" s="24">
        <v>45323</v>
      </c>
      <c r="K485" s="24">
        <v>45627</v>
      </c>
      <c r="L485" s="10" t="s">
        <v>2565</v>
      </c>
      <c r="M485" s="10" t="s">
        <v>2580</v>
      </c>
      <c r="N485" s="10">
        <f t="shared" si="13"/>
        <v>50</v>
      </c>
      <c r="O485" s="23">
        <v>50</v>
      </c>
      <c r="P485" s="10">
        <v>0</v>
      </c>
      <c r="Q485" s="10">
        <v>1</v>
      </c>
      <c r="R485" s="10">
        <v>720</v>
      </c>
      <c r="S485" s="10">
        <v>2294</v>
      </c>
      <c r="T485" s="10">
        <v>1</v>
      </c>
      <c r="U485" s="10">
        <v>111</v>
      </c>
      <c r="V485" s="10">
        <v>334</v>
      </c>
      <c r="W485" s="10" t="s">
        <v>2581</v>
      </c>
      <c r="X485" s="10" t="s">
        <v>2582</v>
      </c>
      <c r="Y485" s="10"/>
    </row>
    <row r="486" s="1" customFormat="1" ht="56.25" spans="1:25">
      <c r="A486" s="9">
        <v>479</v>
      </c>
      <c r="B486" s="9" t="s">
        <v>147</v>
      </c>
      <c r="C486" s="9" t="s">
        <v>867</v>
      </c>
      <c r="D486" s="10" t="s">
        <v>2491</v>
      </c>
      <c r="E486" s="10" t="s">
        <v>2562</v>
      </c>
      <c r="F486" s="14" t="s">
        <v>2578</v>
      </c>
      <c r="G486" s="10" t="s">
        <v>2583</v>
      </c>
      <c r="H486" s="10" t="s">
        <v>92</v>
      </c>
      <c r="I486" s="10" t="s">
        <v>2578</v>
      </c>
      <c r="J486" s="24">
        <v>45323</v>
      </c>
      <c r="K486" s="24">
        <v>45627</v>
      </c>
      <c r="L486" s="10" t="s">
        <v>2565</v>
      </c>
      <c r="M486" s="10" t="s">
        <v>2584</v>
      </c>
      <c r="N486" s="10">
        <f t="shared" si="13"/>
        <v>80</v>
      </c>
      <c r="O486" s="23">
        <v>0</v>
      </c>
      <c r="P486" s="10">
        <v>80</v>
      </c>
      <c r="Q486" s="10">
        <v>1</v>
      </c>
      <c r="R486" s="10">
        <v>20</v>
      </c>
      <c r="S486" s="10">
        <v>95</v>
      </c>
      <c r="T486" s="10">
        <v>1</v>
      </c>
      <c r="U486" s="10">
        <v>15</v>
      </c>
      <c r="V486" s="10">
        <v>52</v>
      </c>
      <c r="W486" s="14" t="s">
        <v>2585</v>
      </c>
      <c r="X486" s="14" t="s">
        <v>2586</v>
      </c>
      <c r="Y486" s="10"/>
    </row>
    <row r="487" s="1" customFormat="1" ht="78.75" spans="1:25">
      <c r="A487" s="9">
        <v>480</v>
      </c>
      <c r="B487" s="10" t="s">
        <v>76</v>
      </c>
      <c r="C487" s="10" t="s">
        <v>77</v>
      </c>
      <c r="D487" s="10" t="s">
        <v>78</v>
      </c>
      <c r="E487" s="10" t="s">
        <v>2562</v>
      </c>
      <c r="F487" s="10" t="s">
        <v>2587</v>
      </c>
      <c r="G487" s="10" t="s">
        <v>2588</v>
      </c>
      <c r="H487" s="10" t="s">
        <v>389</v>
      </c>
      <c r="I487" s="10" t="s">
        <v>2589</v>
      </c>
      <c r="J487" s="24">
        <v>45323</v>
      </c>
      <c r="K487" s="24">
        <v>45627</v>
      </c>
      <c r="L487" s="10" t="s">
        <v>2565</v>
      </c>
      <c r="M487" s="10" t="s">
        <v>2590</v>
      </c>
      <c r="N487" s="10">
        <f t="shared" si="13"/>
        <v>120</v>
      </c>
      <c r="O487" s="23">
        <v>50</v>
      </c>
      <c r="P487" s="10">
        <v>70</v>
      </c>
      <c r="Q487" s="10">
        <v>1</v>
      </c>
      <c r="R487" s="10">
        <v>65</v>
      </c>
      <c r="S487" s="10">
        <v>245</v>
      </c>
      <c r="T487" s="10">
        <v>1</v>
      </c>
      <c r="U487" s="10">
        <v>20</v>
      </c>
      <c r="V487" s="10">
        <v>52</v>
      </c>
      <c r="W487" s="10" t="s">
        <v>2591</v>
      </c>
      <c r="X487" s="10" t="s">
        <v>2577</v>
      </c>
      <c r="Y487" s="10"/>
    </row>
    <row r="488" s="1" customFormat="1" ht="78.75" spans="1:25">
      <c r="A488" s="9">
        <v>481</v>
      </c>
      <c r="B488" s="10" t="s">
        <v>76</v>
      </c>
      <c r="C488" s="10" t="s">
        <v>77</v>
      </c>
      <c r="D488" s="10" t="s">
        <v>78</v>
      </c>
      <c r="E488" s="10" t="s">
        <v>2562</v>
      </c>
      <c r="F488" s="10" t="s">
        <v>2592</v>
      </c>
      <c r="G488" s="10" t="s">
        <v>2593</v>
      </c>
      <c r="H488" s="10" t="s">
        <v>92</v>
      </c>
      <c r="I488" s="10" t="s">
        <v>2592</v>
      </c>
      <c r="J488" s="24">
        <v>45323</v>
      </c>
      <c r="K488" s="24">
        <v>45627</v>
      </c>
      <c r="L488" s="10" t="s">
        <v>2565</v>
      </c>
      <c r="M488" s="10" t="s">
        <v>2594</v>
      </c>
      <c r="N488" s="10">
        <f t="shared" si="13"/>
        <v>10</v>
      </c>
      <c r="O488" s="23">
        <v>10</v>
      </c>
      <c r="P488" s="10">
        <v>0</v>
      </c>
      <c r="Q488" s="10">
        <v>1</v>
      </c>
      <c r="R488" s="10">
        <v>20</v>
      </c>
      <c r="S488" s="10">
        <v>150</v>
      </c>
      <c r="T488" s="10">
        <v>1</v>
      </c>
      <c r="U488" s="10">
        <v>5</v>
      </c>
      <c r="V488" s="10">
        <v>15</v>
      </c>
      <c r="W488" s="10" t="s">
        <v>2595</v>
      </c>
      <c r="X488" s="10" t="s">
        <v>2577</v>
      </c>
      <c r="Y488" s="10"/>
    </row>
    <row r="489" s="1" customFormat="1" ht="78.75" spans="1:25">
      <c r="A489" s="9">
        <v>482</v>
      </c>
      <c r="B489" s="10" t="s">
        <v>76</v>
      </c>
      <c r="C489" s="10" t="s">
        <v>77</v>
      </c>
      <c r="D489" s="10" t="s">
        <v>78</v>
      </c>
      <c r="E489" s="10" t="s">
        <v>2562</v>
      </c>
      <c r="F489" s="10" t="s">
        <v>2592</v>
      </c>
      <c r="G489" s="10" t="s">
        <v>2596</v>
      </c>
      <c r="H489" s="10" t="s">
        <v>389</v>
      </c>
      <c r="I489" s="10" t="s">
        <v>2592</v>
      </c>
      <c r="J489" s="24">
        <v>45323</v>
      </c>
      <c r="K489" s="24">
        <v>45627</v>
      </c>
      <c r="L489" s="10" t="s">
        <v>2565</v>
      </c>
      <c r="M489" s="10" t="s">
        <v>2597</v>
      </c>
      <c r="N489" s="10">
        <f t="shared" si="13"/>
        <v>40</v>
      </c>
      <c r="O489" s="23">
        <v>40</v>
      </c>
      <c r="P489" s="10">
        <v>0</v>
      </c>
      <c r="Q489" s="10">
        <v>1</v>
      </c>
      <c r="R489" s="10">
        <v>280</v>
      </c>
      <c r="S489" s="10">
        <v>1425</v>
      </c>
      <c r="T489" s="10">
        <v>1</v>
      </c>
      <c r="U489" s="10">
        <v>77</v>
      </c>
      <c r="V489" s="10">
        <v>234</v>
      </c>
      <c r="W489" s="10" t="s">
        <v>2598</v>
      </c>
      <c r="X489" s="10" t="s">
        <v>2577</v>
      </c>
      <c r="Y489" s="10"/>
    </row>
    <row r="490" s="1" customFormat="1" ht="56.25" spans="1:25">
      <c r="A490" s="9">
        <v>483</v>
      </c>
      <c r="B490" s="10" t="s">
        <v>76</v>
      </c>
      <c r="C490" s="10" t="s">
        <v>77</v>
      </c>
      <c r="D490" s="10" t="s">
        <v>78</v>
      </c>
      <c r="E490" s="10" t="s">
        <v>2562</v>
      </c>
      <c r="F490" s="10" t="s">
        <v>2599</v>
      </c>
      <c r="G490" s="10" t="s">
        <v>2600</v>
      </c>
      <c r="H490" s="10" t="s">
        <v>389</v>
      </c>
      <c r="I490" s="10" t="s">
        <v>2599</v>
      </c>
      <c r="J490" s="24">
        <v>45323</v>
      </c>
      <c r="K490" s="24">
        <v>45627</v>
      </c>
      <c r="L490" s="10" t="s">
        <v>2565</v>
      </c>
      <c r="M490" s="10" t="s">
        <v>2601</v>
      </c>
      <c r="N490" s="10">
        <f t="shared" si="13"/>
        <v>45</v>
      </c>
      <c r="O490" s="23">
        <v>10</v>
      </c>
      <c r="P490" s="10">
        <v>35</v>
      </c>
      <c r="Q490" s="10">
        <v>1</v>
      </c>
      <c r="R490" s="10">
        <v>324</v>
      </c>
      <c r="S490" s="10">
        <v>1045</v>
      </c>
      <c r="T490" s="10">
        <v>1</v>
      </c>
      <c r="U490" s="10">
        <v>43</v>
      </c>
      <c r="V490" s="10">
        <v>143</v>
      </c>
      <c r="W490" s="10" t="s">
        <v>2602</v>
      </c>
      <c r="X490" s="10" t="s">
        <v>2603</v>
      </c>
      <c r="Y490" s="10"/>
    </row>
    <row r="491" s="1" customFormat="1" ht="67.5" spans="1:25">
      <c r="A491" s="9">
        <v>484</v>
      </c>
      <c r="B491" s="10" t="s">
        <v>76</v>
      </c>
      <c r="C491" s="10" t="s">
        <v>77</v>
      </c>
      <c r="D491" s="10" t="s">
        <v>89</v>
      </c>
      <c r="E491" s="10" t="s">
        <v>2562</v>
      </c>
      <c r="F491" s="10" t="s">
        <v>2599</v>
      </c>
      <c r="G491" s="10" t="s">
        <v>2604</v>
      </c>
      <c r="H491" s="10" t="s">
        <v>92</v>
      </c>
      <c r="I491" s="10" t="s">
        <v>2599</v>
      </c>
      <c r="J491" s="24">
        <v>45323</v>
      </c>
      <c r="K491" s="24">
        <v>45627</v>
      </c>
      <c r="L491" s="10" t="s">
        <v>2565</v>
      </c>
      <c r="M491" s="10" t="s">
        <v>2605</v>
      </c>
      <c r="N491" s="10">
        <f t="shared" si="13"/>
        <v>100</v>
      </c>
      <c r="O491" s="23">
        <v>20</v>
      </c>
      <c r="P491" s="10">
        <v>80</v>
      </c>
      <c r="Q491" s="10">
        <v>1</v>
      </c>
      <c r="R491" s="10">
        <v>324</v>
      </c>
      <c r="S491" s="10">
        <v>1045</v>
      </c>
      <c r="T491" s="10">
        <v>1</v>
      </c>
      <c r="U491" s="10">
        <v>43</v>
      </c>
      <c r="V491" s="10">
        <v>143</v>
      </c>
      <c r="W491" s="10" t="s">
        <v>2606</v>
      </c>
      <c r="X491" s="10" t="s">
        <v>2607</v>
      </c>
      <c r="Y491" s="10"/>
    </row>
    <row r="492" s="1" customFormat="1" ht="56.25" spans="1:25">
      <c r="A492" s="9">
        <v>485</v>
      </c>
      <c r="B492" s="10" t="s">
        <v>76</v>
      </c>
      <c r="C492" s="10" t="s">
        <v>77</v>
      </c>
      <c r="D492" s="10" t="s">
        <v>130</v>
      </c>
      <c r="E492" s="10" t="s">
        <v>2562</v>
      </c>
      <c r="F492" s="10" t="s">
        <v>2599</v>
      </c>
      <c r="G492" s="10" t="s">
        <v>2608</v>
      </c>
      <c r="H492" s="10" t="s">
        <v>92</v>
      </c>
      <c r="I492" s="10" t="s">
        <v>2599</v>
      </c>
      <c r="J492" s="24">
        <v>45324</v>
      </c>
      <c r="K492" s="24">
        <v>45628</v>
      </c>
      <c r="L492" s="10" t="s">
        <v>2565</v>
      </c>
      <c r="M492" s="10" t="s">
        <v>2609</v>
      </c>
      <c r="N492" s="10">
        <f t="shared" si="13"/>
        <v>9</v>
      </c>
      <c r="O492" s="23">
        <v>1</v>
      </c>
      <c r="P492" s="10">
        <v>8</v>
      </c>
      <c r="Q492" s="10">
        <v>1</v>
      </c>
      <c r="R492" s="10">
        <v>32</v>
      </c>
      <c r="S492" s="10">
        <v>105</v>
      </c>
      <c r="T492" s="10">
        <v>1</v>
      </c>
      <c r="U492" s="10">
        <v>4</v>
      </c>
      <c r="V492" s="10">
        <v>15</v>
      </c>
      <c r="W492" s="10" t="s">
        <v>2610</v>
      </c>
      <c r="X492" s="10" t="s">
        <v>2611</v>
      </c>
      <c r="Y492" s="10"/>
    </row>
    <row r="493" s="1" customFormat="1" ht="56.25" spans="1:25">
      <c r="A493" s="9">
        <v>486</v>
      </c>
      <c r="B493" s="10" t="s">
        <v>76</v>
      </c>
      <c r="C493" s="10" t="s">
        <v>77</v>
      </c>
      <c r="D493" s="10" t="s">
        <v>78</v>
      </c>
      <c r="E493" s="10" t="s">
        <v>2562</v>
      </c>
      <c r="F493" s="10" t="s">
        <v>2599</v>
      </c>
      <c r="G493" s="10" t="s">
        <v>2612</v>
      </c>
      <c r="H493" s="10" t="s">
        <v>389</v>
      </c>
      <c r="I493" s="10" t="s">
        <v>2599</v>
      </c>
      <c r="J493" s="24">
        <v>45325</v>
      </c>
      <c r="K493" s="24">
        <v>45629</v>
      </c>
      <c r="L493" s="10" t="s">
        <v>2565</v>
      </c>
      <c r="M493" s="10" t="s">
        <v>2613</v>
      </c>
      <c r="N493" s="10">
        <f t="shared" si="13"/>
        <v>45</v>
      </c>
      <c r="O493" s="23">
        <v>5</v>
      </c>
      <c r="P493" s="10">
        <v>40</v>
      </c>
      <c r="Q493" s="10">
        <v>1</v>
      </c>
      <c r="R493" s="10">
        <v>32</v>
      </c>
      <c r="S493" s="10">
        <v>105</v>
      </c>
      <c r="T493" s="10">
        <v>1</v>
      </c>
      <c r="U493" s="10">
        <v>4</v>
      </c>
      <c r="V493" s="10">
        <v>15</v>
      </c>
      <c r="W493" s="10" t="s">
        <v>2614</v>
      </c>
      <c r="X493" s="10" t="s">
        <v>2603</v>
      </c>
      <c r="Y493" s="10"/>
    </row>
    <row r="494" s="1" customFormat="1" ht="67.5" spans="1:25">
      <c r="A494" s="9">
        <v>487</v>
      </c>
      <c r="B494" s="10" t="s">
        <v>76</v>
      </c>
      <c r="C494" s="10" t="s">
        <v>77</v>
      </c>
      <c r="D494" s="10" t="s">
        <v>89</v>
      </c>
      <c r="E494" s="10" t="s">
        <v>2562</v>
      </c>
      <c r="F494" s="10" t="s">
        <v>2599</v>
      </c>
      <c r="G494" s="10" t="s">
        <v>2615</v>
      </c>
      <c r="H494" s="10" t="s">
        <v>92</v>
      </c>
      <c r="I494" s="10" t="s">
        <v>2599</v>
      </c>
      <c r="J494" s="24">
        <v>45326</v>
      </c>
      <c r="K494" s="24">
        <v>45630</v>
      </c>
      <c r="L494" s="10" t="s">
        <v>2565</v>
      </c>
      <c r="M494" s="10" t="s">
        <v>2616</v>
      </c>
      <c r="N494" s="10">
        <f t="shared" si="13"/>
        <v>30</v>
      </c>
      <c r="O494" s="23">
        <v>5</v>
      </c>
      <c r="P494" s="10">
        <v>25</v>
      </c>
      <c r="Q494" s="10">
        <v>1</v>
      </c>
      <c r="R494" s="10">
        <v>327</v>
      </c>
      <c r="S494" s="10">
        <v>1045</v>
      </c>
      <c r="T494" s="10">
        <v>1</v>
      </c>
      <c r="U494" s="10">
        <v>43</v>
      </c>
      <c r="V494" s="10">
        <v>143</v>
      </c>
      <c r="W494" s="10" t="s">
        <v>2617</v>
      </c>
      <c r="X494" s="10" t="s">
        <v>2607</v>
      </c>
      <c r="Y494" s="10"/>
    </row>
    <row r="495" s="1" customFormat="1" ht="56.25" spans="1:25">
      <c r="A495" s="9">
        <v>488</v>
      </c>
      <c r="B495" s="10" t="s">
        <v>76</v>
      </c>
      <c r="C495" s="10" t="s">
        <v>77</v>
      </c>
      <c r="D495" s="10" t="s">
        <v>130</v>
      </c>
      <c r="E495" s="10" t="s">
        <v>2562</v>
      </c>
      <c r="F495" s="10" t="s">
        <v>2599</v>
      </c>
      <c r="G495" s="10" t="s">
        <v>2618</v>
      </c>
      <c r="H495" s="10" t="s">
        <v>92</v>
      </c>
      <c r="I495" s="10" t="s">
        <v>2599</v>
      </c>
      <c r="J495" s="24">
        <v>45327</v>
      </c>
      <c r="K495" s="24">
        <v>45631</v>
      </c>
      <c r="L495" s="10" t="s">
        <v>2565</v>
      </c>
      <c r="M495" s="10" t="s">
        <v>2619</v>
      </c>
      <c r="N495" s="10">
        <f t="shared" si="13"/>
        <v>4</v>
      </c>
      <c r="O495" s="23">
        <v>0</v>
      </c>
      <c r="P495" s="10">
        <v>4</v>
      </c>
      <c r="Q495" s="10">
        <v>1</v>
      </c>
      <c r="R495" s="10">
        <v>327</v>
      </c>
      <c r="S495" s="10">
        <v>1045</v>
      </c>
      <c r="T495" s="10">
        <v>1</v>
      </c>
      <c r="U495" s="10">
        <v>43</v>
      </c>
      <c r="V495" s="10">
        <v>143</v>
      </c>
      <c r="W495" s="10" t="s">
        <v>2620</v>
      </c>
      <c r="X495" s="10" t="s">
        <v>2611</v>
      </c>
      <c r="Y495" s="10"/>
    </row>
    <row r="496" s="1" customFormat="1" ht="67.5" spans="1:25">
      <c r="A496" s="9">
        <v>489</v>
      </c>
      <c r="B496" s="10" t="s">
        <v>76</v>
      </c>
      <c r="C496" s="10" t="s">
        <v>77</v>
      </c>
      <c r="D496" s="10" t="s">
        <v>89</v>
      </c>
      <c r="E496" s="10" t="s">
        <v>2562</v>
      </c>
      <c r="F496" s="10" t="s">
        <v>2599</v>
      </c>
      <c r="G496" s="10" t="s">
        <v>2621</v>
      </c>
      <c r="H496" s="10" t="s">
        <v>92</v>
      </c>
      <c r="I496" s="10" t="s">
        <v>2599</v>
      </c>
      <c r="J496" s="24">
        <v>45328</v>
      </c>
      <c r="K496" s="24">
        <v>45632</v>
      </c>
      <c r="L496" s="10" t="s">
        <v>2565</v>
      </c>
      <c r="M496" s="10" t="s">
        <v>2622</v>
      </c>
      <c r="N496" s="10">
        <f t="shared" si="13"/>
        <v>40</v>
      </c>
      <c r="O496" s="23">
        <v>5</v>
      </c>
      <c r="P496" s="10">
        <v>35</v>
      </c>
      <c r="Q496" s="10">
        <v>1</v>
      </c>
      <c r="R496" s="10">
        <v>327</v>
      </c>
      <c r="S496" s="10">
        <v>1045</v>
      </c>
      <c r="T496" s="10">
        <v>1</v>
      </c>
      <c r="U496" s="10">
        <v>43</v>
      </c>
      <c r="V496" s="10">
        <v>143</v>
      </c>
      <c r="W496" s="10" t="s">
        <v>2623</v>
      </c>
      <c r="X496" s="10" t="s">
        <v>2607</v>
      </c>
      <c r="Y496" s="10"/>
    </row>
    <row r="497" s="1" customFormat="1" ht="56.25" spans="1:25">
      <c r="A497" s="9">
        <v>490</v>
      </c>
      <c r="B497" s="10" t="s">
        <v>76</v>
      </c>
      <c r="C497" s="10" t="s">
        <v>77</v>
      </c>
      <c r="D497" s="10" t="s">
        <v>130</v>
      </c>
      <c r="E497" s="10" t="s">
        <v>2562</v>
      </c>
      <c r="F497" s="10" t="s">
        <v>2599</v>
      </c>
      <c r="G497" s="10" t="s">
        <v>2624</v>
      </c>
      <c r="H497" s="10" t="s">
        <v>92</v>
      </c>
      <c r="I497" s="10" t="s">
        <v>2599</v>
      </c>
      <c r="J497" s="24">
        <v>45329</v>
      </c>
      <c r="K497" s="24">
        <v>45633</v>
      </c>
      <c r="L497" s="10" t="s">
        <v>2565</v>
      </c>
      <c r="M497" s="10" t="s">
        <v>2625</v>
      </c>
      <c r="N497" s="10">
        <f t="shared" si="13"/>
        <v>10</v>
      </c>
      <c r="O497" s="23">
        <v>2</v>
      </c>
      <c r="P497" s="10">
        <v>8</v>
      </c>
      <c r="Q497" s="10">
        <v>1</v>
      </c>
      <c r="R497" s="10">
        <v>130</v>
      </c>
      <c r="S497" s="10">
        <v>430</v>
      </c>
      <c r="T497" s="10">
        <v>1</v>
      </c>
      <c r="U497" s="10">
        <v>17</v>
      </c>
      <c r="V497" s="10">
        <v>60</v>
      </c>
      <c r="W497" s="10" t="s">
        <v>2626</v>
      </c>
      <c r="X497" s="10" t="s">
        <v>2611</v>
      </c>
      <c r="Y497" s="10"/>
    </row>
    <row r="498" s="1" customFormat="1" ht="56.25" spans="1:25">
      <c r="A498" s="9">
        <v>491</v>
      </c>
      <c r="B498" s="9" t="s">
        <v>147</v>
      </c>
      <c r="C498" s="9" t="s">
        <v>867</v>
      </c>
      <c r="D498" s="10" t="s">
        <v>2491</v>
      </c>
      <c r="E498" s="10" t="s">
        <v>2562</v>
      </c>
      <c r="F498" s="10" t="s">
        <v>2599</v>
      </c>
      <c r="G498" s="10" t="s">
        <v>2627</v>
      </c>
      <c r="H498" s="10" t="s">
        <v>92</v>
      </c>
      <c r="I498" s="10" t="s">
        <v>2599</v>
      </c>
      <c r="J498" s="24">
        <v>45330</v>
      </c>
      <c r="K498" s="24">
        <v>45634</v>
      </c>
      <c r="L498" s="10" t="s">
        <v>2565</v>
      </c>
      <c r="M498" s="10" t="s">
        <v>2628</v>
      </c>
      <c r="N498" s="10">
        <f t="shared" si="13"/>
        <v>20</v>
      </c>
      <c r="O498" s="23">
        <v>0</v>
      </c>
      <c r="P498" s="10">
        <v>20</v>
      </c>
      <c r="Q498" s="10">
        <v>1</v>
      </c>
      <c r="R498" s="10">
        <v>327</v>
      </c>
      <c r="S498" s="10">
        <v>1045</v>
      </c>
      <c r="T498" s="10">
        <v>1</v>
      </c>
      <c r="U498" s="10">
        <v>43</v>
      </c>
      <c r="V498" s="10">
        <v>143</v>
      </c>
      <c r="W498" s="10" t="s">
        <v>2629</v>
      </c>
      <c r="X498" s="10" t="s">
        <v>2630</v>
      </c>
      <c r="Y498" s="10"/>
    </row>
    <row r="499" s="1" customFormat="1" ht="56.25" spans="1:25">
      <c r="A499" s="9">
        <v>492</v>
      </c>
      <c r="B499" s="10" t="s">
        <v>76</v>
      </c>
      <c r="C499" s="10" t="s">
        <v>77</v>
      </c>
      <c r="D499" s="10" t="s">
        <v>130</v>
      </c>
      <c r="E499" s="10" t="s">
        <v>2562</v>
      </c>
      <c r="F499" s="10" t="s">
        <v>2599</v>
      </c>
      <c r="G499" s="10" t="s">
        <v>2631</v>
      </c>
      <c r="H499" s="10" t="s">
        <v>92</v>
      </c>
      <c r="I499" s="10" t="s">
        <v>2599</v>
      </c>
      <c r="J499" s="24">
        <v>45331</v>
      </c>
      <c r="K499" s="24">
        <v>45635</v>
      </c>
      <c r="L499" s="10" t="s">
        <v>2565</v>
      </c>
      <c r="M499" s="10" t="s">
        <v>2632</v>
      </c>
      <c r="N499" s="10">
        <f t="shared" si="13"/>
        <v>15</v>
      </c>
      <c r="O499" s="23">
        <v>2</v>
      </c>
      <c r="P499" s="10">
        <v>13</v>
      </c>
      <c r="Q499" s="10">
        <v>1</v>
      </c>
      <c r="R499" s="10">
        <v>327</v>
      </c>
      <c r="S499" s="10">
        <v>1045</v>
      </c>
      <c r="T499" s="10">
        <v>1</v>
      </c>
      <c r="U499" s="10">
        <v>43</v>
      </c>
      <c r="V499" s="10">
        <v>143</v>
      </c>
      <c r="W499" s="10" t="s">
        <v>2633</v>
      </c>
      <c r="X499" s="10" t="s">
        <v>2634</v>
      </c>
      <c r="Y499" s="10"/>
    </row>
    <row r="500" s="1" customFormat="1" ht="56.25" spans="1:25">
      <c r="A500" s="9">
        <v>493</v>
      </c>
      <c r="B500" s="10" t="s">
        <v>76</v>
      </c>
      <c r="C500" s="10" t="s">
        <v>77</v>
      </c>
      <c r="D500" s="10" t="s">
        <v>130</v>
      </c>
      <c r="E500" s="10" t="s">
        <v>2562</v>
      </c>
      <c r="F500" s="14" t="s">
        <v>2635</v>
      </c>
      <c r="G500" s="10" t="s">
        <v>2636</v>
      </c>
      <c r="H500" s="10" t="s">
        <v>92</v>
      </c>
      <c r="I500" s="10" t="s">
        <v>2637</v>
      </c>
      <c r="J500" s="24">
        <v>45332</v>
      </c>
      <c r="K500" s="24">
        <v>45453</v>
      </c>
      <c r="L500" s="10" t="s">
        <v>2565</v>
      </c>
      <c r="M500" s="10" t="s">
        <v>2638</v>
      </c>
      <c r="N500" s="10">
        <f t="shared" si="13"/>
        <v>30</v>
      </c>
      <c r="O500" s="23">
        <v>25</v>
      </c>
      <c r="P500" s="10">
        <v>5</v>
      </c>
      <c r="Q500" s="10">
        <v>1</v>
      </c>
      <c r="R500" s="10">
        <v>218</v>
      </c>
      <c r="S500" s="10">
        <v>756</v>
      </c>
      <c r="T500" s="10">
        <v>1</v>
      </c>
      <c r="U500" s="10">
        <v>48</v>
      </c>
      <c r="V500" s="10">
        <v>156</v>
      </c>
      <c r="W500" s="14" t="s">
        <v>2639</v>
      </c>
      <c r="X500" s="10" t="s">
        <v>2611</v>
      </c>
      <c r="Y500" s="10"/>
    </row>
    <row r="501" s="1" customFormat="1" ht="67.5" spans="1:25">
      <c r="A501" s="9">
        <v>494</v>
      </c>
      <c r="B501" s="10" t="s">
        <v>76</v>
      </c>
      <c r="C501" s="10" t="s">
        <v>77</v>
      </c>
      <c r="D501" s="10" t="s">
        <v>78</v>
      </c>
      <c r="E501" s="10" t="s">
        <v>2562</v>
      </c>
      <c r="F501" s="14" t="s">
        <v>2635</v>
      </c>
      <c r="G501" s="10" t="s">
        <v>2640</v>
      </c>
      <c r="H501" s="10" t="s">
        <v>389</v>
      </c>
      <c r="I501" s="10" t="s">
        <v>2637</v>
      </c>
      <c r="J501" s="24">
        <v>45362</v>
      </c>
      <c r="K501" s="24">
        <v>45484</v>
      </c>
      <c r="L501" s="10" t="s">
        <v>2565</v>
      </c>
      <c r="M501" s="10" t="s">
        <v>2641</v>
      </c>
      <c r="N501" s="10">
        <f t="shared" si="13"/>
        <v>10</v>
      </c>
      <c r="O501" s="23">
        <v>9</v>
      </c>
      <c r="P501" s="10">
        <v>1</v>
      </c>
      <c r="Q501" s="10">
        <v>1</v>
      </c>
      <c r="R501" s="10">
        <v>239</v>
      </c>
      <c r="S501" s="10">
        <v>816</v>
      </c>
      <c r="T501" s="10">
        <v>1</v>
      </c>
      <c r="U501" s="10">
        <v>50</v>
      </c>
      <c r="V501" s="10">
        <v>161</v>
      </c>
      <c r="W501" s="14" t="s">
        <v>2642</v>
      </c>
      <c r="X501" s="14" t="s">
        <v>2643</v>
      </c>
      <c r="Y501" s="10"/>
    </row>
    <row r="502" s="1" customFormat="1" ht="67.5" spans="1:25">
      <c r="A502" s="9">
        <v>495</v>
      </c>
      <c r="B502" s="10" t="s">
        <v>76</v>
      </c>
      <c r="C502" s="10" t="s">
        <v>77</v>
      </c>
      <c r="D502" s="10" t="s">
        <v>78</v>
      </c>
      <c r="E502" s="10" t="s">
        <v>2562</v>
      </c>
      <c r="F502" s="14" t="s">
        <v>2635</v>
      </c>
      <c r="G502" s="10" t="s">
        <v>2644</v>
      </c>
      <c r="H502" s="10" t="s">
        <v>92</v>
      </c>
      <c r="I502" s="10" t="s">
        <v>2645</v>
      </c>
      <c r="J502" s="24">
        <v>45363</v>
      </c>
      <c r="K502" s="24">
        <v>45455</v>
      </c>
      <c r="L502" s="10" t="s">
        <v>2565</v>
      </c>
      <c r="M502" s="10" t="s">
        <v>2646</v>
      </c>
      <c r="N502" s="10">
        <f t="shared" si="13"/>
        <v>10</v>
      </c>
      <c r="O502" s="23">
        <v>8</v>
      </c>
      <c r="P502" s="10">
        <v>2</v>
      </c>
      <c r="Q502" s="10">
        <v>1</v>
      </c>
      <c r="R502" s="10">
        <v>269</v>
      </c>
      <c r="S502" s="10">
        <v>1021</v>
      </c>
      <c r="T502" s="10">
        <v>1</v>
      </c>
      <c r="U502" s="10">
        <v>56</v>
      </c>
      <c r="V502" s="10">
        <v>182</v>
      </c>
      <c r="W502" s="14" t="s">
        <v>2647</v>
      </c>
      <c r="X502" s="14" t="s">
        <v>2643</v>
      </c>
      <c r="Y502" s="10"/>
    </row>
    <row r="503" s="1" customFormat="1" ht="67.5" spans="1:25">
      <c r="A503" s="9">
        <v>496</v>
      </c>
      <c r="B503" s="10" t="s">
        <v>76</v>
      </c>
      <c r="C503" s="10" t="s">
        <v>77</v>
      </c>
      <c r="D503" s="10" t="s">
        <v>78</v>
      </c>
      <c r="E503" s="10" t="s">
        <v>2562</v>
      </c>
      <c r="F503" s="14" t="s">
        <v>2635</v>
      </c>
      <c r="G503" s="10" t="s">
        <v>2648</v>
      </c>
      <c r="H503" s="10" t="s">
        <v>92</v>
      </c>
      <c r="I503" s="10" t="s">
        <v>2649</v>
      </c>
      <c r="J503" s="24">
        <v>45364</v>
      </c>
      <c r="K503" s="24">
        <v>45486</v>
      </c>
      <c r="L503" s="10" t="s">
        <v>2565</v>
      </c>
      <c r="M503" s="10" t="s">
        <v>2646</v>
      </c>
      <c r="N503" s="10">
        <f t="shared" si="13"/>
        <v>10</v>
      </c>
      <c r="O503" s="23">
        <v>8</v>
      </c>
      <c r="P503" s="10">
        <v>2</v>
      </c>
      <c r="Q503" s="10">
        <v>1</v>
      </c>
      <c r="R503" s="10">
        <v>265</v>
      </c>
      <c r="S503" s="10">
        <v>1005</v>
      </c>
      <c r="T503" s="10">
        <v>1</v>
      </c>
      <c r="U503" s="10">
        <v>56</v>
      </c>
      <c r="V503" s="10">
        <v>182</v>
      </c>
      <c r="W503" s="14" t="s">
        <v>2650</v>
      </c>
      <c r="X503" s="14" t="s">
        <v>2643</v>
      </c>
      <c r="Y503" s="10"/>
    </row>
    <row r="504" s="1" customFormat="1" ht="67.5" spans="1:25">
      <c r="A504" s="9">
        <v>497</v>
      </c>
      <c r="B504" s="10" t="s">
        <v>76</v>
      </c>
      <c r="C504" s="10" t="s">
        <v>77</v>
      </c>
      <c r="D504" s="10" t="s">
        <v>78</v>
      </c>
      <c r="E504" s="10" t="s">
        <v>2562</v>
      </c>
      <c r="F504" s="14" t="s">
        <v>2651</v>
      </c>
      <c r="G504" s="14" t="s">
        <v>2652</v>
      </c>
      <c r="H504" s="10" t="s">
        <v>389</v>
      </c>
      <c r="I504" s="14" t="s">
        <v>2651</v>
      </c>
      <c r="J504" s="24">
        <v>45331</v>
      </c>
      <c r="K504" s="24">
        <v>45635</v>
      </c>
      <c r="L504" s="14" t="s">
        <v>2565</v>
      </c>
      <c r="M504" s="14" t="s">
        <v>2653</v>
      </c>
      <c r="N504" s="10">
        <f t="shared" si="13"/>
        <v>120</v>
      </c>
      <c r="O504" s="31">
        <v>50</v>
      </c>
      <c r="P504" s="14">
        <v>70</v>
      </c>
      <c r="Q504" s="14">
        <v>1</v>
      </c>
      <c r="R504" s="14">
        <v>220</v>
      </c>
      <c r="S504" s="14">
        <v>768</v>
      </c>
      <c r="T504" s="14">
        <v>1</v>
      </c>
      <c r="U504" s="14">
        <v>45</v>
      </c>
      <c r="V504" s="14">
        <v>150</v>
      </c>
      <c r="W504" s="14" t="s">
        <v>2654</v>
      </c>
      <c r="X504" s="14" t="s">
        <v>2643</v>
      </c>
      <c r="Y504" s="10"/>
    </row>
    <row r="505" s="1" customFormat="1" ht="67.5" spans="1:25">
      <c r="A505" s="9">
        <v>498</v>
      </c>
      <c r="B505" s="10" t="s">
        <v>76</v>
      </c>
      <c r="C505" s="10" t="s">
        <v>77</v>
      </c>
      <c r="D505" s="10" t="s">
        <v>78</v>
      </c>
      <c r="E505" s="10" t="s">
        <v>2562</v>
      </c>
      <c r="F505" s="14" t="s">
        <v>2651</v>
      </c>
      <c r="G505" s="14" t="s">
        <v>2655</v>
      </c>
      <c r="H505" s="10" t="s">
        <v>389</v>
      </c>
      <c r="I505" s="14" t="s">
        <v>2651</v>
      </c>
      <c r="J505" s="24">
        <v>45332</v>
      </c>
      <c r="K505" s="24">
        <v>45636</v>
      </c>
      <c r="L505" s="14" t="s">
        <v>2565</v>
      </c>
      <c r="M505" s="14" t="s">
        <v>2656</v>
      </c>
      <c r="N505" s="10">
        <f t="shared" si="13"/>
        <v>250</v>
      </c>
      <c r="O505" s="31">
        <v>0</v>
      </c>
      <c r="P505" s="14">
        <v>250</v>
      </c>
      <c r="Q505" s="14">
        <v>1</v>
      </c>
      <c r="R505" s="14">
        <v>220</v>
      </c>
      <c r="S505" s="14">
        <v>768</v>
      </c>
      <c r="T505" s="14">
        <v>1</v>
      </c>
      <c r="U505" s="14">
        <v>45</v>
      </c>
      <c r="V505" s="14">
        <v>150</v>
      </c>
      <c r="W505" s="14" t="s">
        <v>2657</v>
      </c>
      <c r="X505" s="14" t="s">
        <v>2643</v>
      </c>
      <c r="Y505" s="10"/>
    </row>
    <row r="506" s="1" customFormat="1" ht="67.5" spans="1:25">
      <c r="A506" s="9">
        <v>499</v>
      </c>
      <c r="B506" s="10" t="s">
        <v>76</v>
      </c>
      <c r="C506" s="10" t="s">
        <v>77</v>
      </c>
      <c r="D506" s="10" t="s">
        <v>130</v>
      </c>
      <c r="E506" s="10" t="s">
        <v>2562</v>
      </c>
      <c r="F506" s="14" t="s">
        <v>2658</v>
      </c>
      <c r="G506" s="14" t="s">
        <v>2659</v>
      </c>
      <c r="H506" s="10" t="s">
        <v>92</v>
      </c>
      <c r="I506" s="14" t="s">
        <v>2658</v>
      </c>
      <c r="J506" s="24">
        <v>45362</v>
      </c>
      <c r="K506" s="24">
        <v>45636</v>
      </c>
      <c r="L506" s="14" t="s">
        <v>2565</v>
      </c>
      <c r="M506" s="14" t="s">
        <v>2660</v>
      </c>
      <c r="N506" s="10">
        <f t="shared" si="13"/>
        <v>20</v>
      </c>
      <c r="O506" s="31">
        <v>20</v>
      </c>
      <c r="P506" s="14">
        <v>0</v>
      </c>
      <c r="Q506" s="14">
        <v>1</v>
      </c>
      <c r="R506" s="14">
        <v>268</v>
      </c>
      <c r="S506" s="14">
        <v>766</v>
      </c>
      <c r="T506" s="14">
        <v>1</v>
      </c>
      <c r="U506" s="14">
        <v>34</v>
      </c>
      <c r="V506" s="14">
        <v>107</v>
      </c>
      <c r="W506" s="14" t="s">
        <v>2661</v>
      </c>
      <c r="X506" s="14" t="s">
        <v>2662</v>
      </c>
      <c r="Y506" s="10"/>
    </row>
    <row r="507" s="1" customFormat="1" ht="67.5" spans="1:25">
      <c r="A507" s="9">
        <v>500</v>
      </c>
      <c r="B507" s="9" t="s">
        <v>147</v>
      </c>
      <c r="C507" s="10" t="s">
        <v>148</v>
      </c>
      <c r="D507" s="9" t="s">
        <v>149</v>
      </c>
      <c r="E507" s="10" t="s">
        <v>2562</v>
      </c>
      <c r="F507" s="14" t="s">
        <v>2658</v>
      </c>
      <c r="G507" s="14" t="s">
        <v>2663</v>
      </c>
      <c r="H507" s="10" t="s">
        <v>389</v>
      </c>
      <c r="I507" s="14" t="s">
        <v>2658</v>
      </c>
      <c r="J507" s="24">
        <v>45363</v>
      </c>
      <c r="K507" s="24">
        <v>45636</v>
      </c>
      <c r="L507" s="14" t="s">
        <v>2565</v>
      </c>
      <c r="M507" s="10" t="s">
        <v>2664</v>
      </c>
      <c r="N507" s="10">
        <f t="shared" si="13"/>
        <v>60</v>
      </c>
      <c r="O507" s="31">
        <v>30</v>
      </c>
      <c r="P507" s="14">
        <v>30</v>
      </c>
      <c r="Q507" s="14">
        <v>1</v>
      </c>
      <c r="R507" s="14">
        <v>661</v>
      </c>
      <c r="S507" s="14">
        <v>2229</v>
      </c>
      <c r="T507" s="14">
        <v>1</v>
      </c>
      <c r="U507" s="14">
        <v>107</v>
      </c>
      <c r="V507" s="14">
        <v>327</v>
      </c>
      <c r="W507" s="10" t="s">
        <v>2665</v>
      </c>
      <c r="X507" s="14" t="s">
        <v>2666</v>
      </c>
      <c r="Y507" s="10"/>
    </row>
    <row r="508" s="1" customFormat="1" ht="67.5" spans="1:25">
      <c r="A508" s="9">
        <v>501</v>
      </c>
      <c r="B508" s="10" t="s">
        <v>76</v>
      </c>
      <c r="C508" s="10" t="s">
        <v>77</v>
      </c>
      <c r="D508" s="10" t="s">
        <v>78</v>
      </c>
      <c r="E508" s="10" t="s">
        <v>2562</v>
      </c>
      <c r="F508" s="10" t="s">
        <v>2667</v>
      </c>
      <c r="G508" s="10" t="s">
        <v>2668</v>
      </c>
      <c r="H508" s="10" t="s">
        <v>92</v>
      </c>
      <c r="I508" s="10" t="s">
        <v>2667</v>
      </c>
      <c r="J508" s="24">
        <v>45332</v>
      </c>
      <c r="K508" s="24">
        <v>45636</v>
      </c>
      <c r="L508" s="14" t="s">
        <v>2565</v>
      </c>
      <c r="M508" s="10" t="s">
        <v>2669</v>
      </c>
      <c r="N508" s="10">
        <f t="shared" si="13"/>
        <v>50</v>
      </c>
      <c r="O508" s="23">
        <v>20</v>
      </c>
      <c r="P508" s="10">
        <v>30</v>
      </c>
      <c r="Q508" s="10">
        <v>1</v>
      </c>
      <c r="R508" s="10">
        <v>357</v>
      </c>
      <c r="S508" s="10">
        <v>1225</v>
      </c>
      <c r="T508" s="10">
        <v>1</v>
      </c>
      <c r="U508" s="10">
        <v>112</v>
      </c>
      <c r="V508" s="10">
        <v>365</v>
      </c>
      <c r="W508" s="10" t="s">
        <v>2670</v>
      </c>
      <c r="X508" s="14" t="s">
        <v>2643</v>
      </c>
      <c r="Y508" s="10"/>
    </row>
    <row r="509" s="1" customFormat="1" ht="56.25" spans="1:25">
      <c r="A509" s="9">
        <v>502</v>
      </c>
      <c r="B509" s="10" t="s">
        <v>76</v>
      </c>
      <c r="C509" s="10" t="s">
        <v>77</v>
      </c>
      <c r="D509" s="10" t="s">
        <v>130</v>
      </c>
      <c r="E509" s="10" t="s">
        <v>2562</v>
      </c>
      <c r="F509" s="10" t="s">
        <v>2667</v>
      </c>
      <c r="G509" s="10" t="s">
        <v>2671</v>
      </c>
      <c r="H509" s="10" t="s">
        <v>389</v>
      </c>
      <c r="I509" s="10" t="s">
        <v>2667</v>
      </c>
      <c r="J509" s="24">
        <v>45332</v>
      </c>
      <c r="K509" s="24">
        <v>45636</v>
      </c>
      <c r="L509" s="14" t="s">
        <v>2565</v>
      </c>
      <c r="M509" s="10" t="s">
        <v>2672</v>
      </c>
      <c r="N509" s="10">
        <f t="shared" si="13"/>
        <v>45</v>
      </c>
      <c r="O509" s="23">
        <v>10</v>
      </c>
      <c r="P509" s="10">
        <v>35</v>
      </c>
      <c r="Q509" s="10">
        <v>1</v>
      </c>
      <c r="R509" s="10">
        <v>357</v>
      </c>
      <c r="S509" s="10">
        <v>1225</v>
      </c>
      <c r="T509" s="10">
        <v>1</v>
      </c>
      <c r="U509" s="10">
        <v>112</v>
      </c>
      <c r="V509" s="10">
        <v>365</v>
      </c>
      <c r="W509" s="10" t="s">
        <v>2673</v>
      </c>
      <c r="X509" s="10" t="s">
        <v>2611</v>
      </c>
      <c r="Y509" s="10"/>
    </row>
    <row r="510" s="1" customFormat="1" ht="67.5" spans="1:25">
      <c r="A510" s="9">
        <v>503</v>
      </c>
      <c r="B510" s="9" t="s">
        <v>147</v>
      </c>
      <c r="C510" s="10" t="s">
        <v>148</v>
      </c>
      <c r="D510" s="10" t="s">
        <v>1893</v>
      </c>
      <c r="E510" s="10" t="s">
        <v>2562</v>
      </c>
      <c r="F510" s="10" t="s">
        <v>2667</v>
      </c>
      <c r="G510" s="10" t="s">
        <v>2674</v>
      </c>
      <c r="H510" s="10" t="s">
        <v>92</v>
      </c>
      <c r="I510" s="10" t="s">
        <v>2667</v>
      </c>
      <c r="J510" s="24">
        <v>45332</v>
      </c>
      <c r="K510" s="24">
        <v>45636</v>
      </c>
      <c r="L510" s="14" t="s">
        <v>2565</v>
      </c>
      <c r="M510" s="10" t="s">
        <v>2675</v>
      </c>
      <c r="N510" s="10">
        <f t="shared" si="13"/>
        <v>80</v>
      </c>
      <c r="O510" s="23">
        <v>10</v>
      </c>
      <c r="P510" s="10">
        <v>70</v>
      </c>
      <c r="Q510" s="10">
        <v>1</v>
      </c>
      <c r="R510" s="10">
        <v>357</v>
      </c>
      <c r="S510" s="10">
        <v>1225</v>
      </c>
      <c r="T510" s="10">
        <v>1</v>
      </c>
      <c r="U510" s="10">
        <v>112</v>
      </c>
      <c r="V510" s="10">
        <v>365</v>
      </c>
      <c r="W510" s="10" t="s">
        <v>2676</v>
      </c>
      <c r="X510" s="10" t="s">
        <v>2677</v>
      </c>
      <c r="Y510" s="10"/>
    </row>
    <row r="511" s="1" customFormat="1" ht="67.5" spans="1:25">
      <c r="A511" s="9">
        <v>504</v>
      </c>
      <c r="B511" s="10" t="s">
        <v>76</v>
      </c>
      <c r="C511" s="10" t="s">
        <v>77</v>
      </c>
      <c r="D511" s="10" t="s">
        <v>78</v>
      </c>
      <c r="E511" s="10" t="s">
        <v>2562</v>
      </c>
      <c r="F511" s="10" t="s">
        <v>2667</v>
      </c>
      <c r="G511" s="10" t="s">
        <v>2678</v>
      </c>
      <c r="H511" s="10" t="s">
        <v>92</v>
      </c>
      <c r="I511" s="10" t="s">
        <v>2667</v>
      </c>
      <c r="J511" s="24">
        <v>45332</v>
      </c>
      <c r="K511" s="24">
        <v>45636</v>
      </c>
      <c r="L511" s="14" t="s">
        <v>2565</v>
      </c>
      <c r="M511" s="10" t="s">
        <v>2679</v>
      </c>
      <c r="N511" s="10">
        <f t="shared" si="13"/>
        <v>240</v>
      </c>
      <c r="O511" s="23">
        <v>10</v>
      </c>
      <c r="P511" s="10">
        <v>230</v>
      </c>
      <c r="Q511" s="10">
        <v>1</v>
      </c>
      <c r="R511" s="10">
        <v>45</v>
      </c>
      <c r="S511" s="10">
        <v>280</v>
      </c>
      <c r="T511" s="10">
        <v>1</v>
      </c>
      <c r="U511" s="10">
        <v>22</v>
      </c>
      <c r="V511" s="10">
        <v>95</v>
      </c>
      <c r="W511" s="10" t="s">
        <v>2680</v>
      </c>
      <c r="X511" s="14" t="s">
        <v>2643</v>
      </c>
      <c r="Y511" s="10"/>
    </row>
    <row r="512" s="1" customFormat="1" ht="67.5" spans="1:25">
      <c r="A512" s="9">
        <v>505</v>
      </c>
      <c r="B512" s="10" t="s">
        <v>76</v>
      </c>
      <c r="C512" s="10" t="s">
        <v>77</v>
      </c>
      <c r="D512" s="10" t="s">
        <v>78</v>
      </c>
      <c r="E512" s="10" t="s">
        <v>2681</v>
      </c>
      <c r="F512" s="10" t="s">
        <v>2682</v>
      </c>
      <c r="G512" s="10" t="s">
        <v>2683</v>
      </c>
      <c r="H512" s="10" t="s">
        <v>92</v>
      </c>
      <c r="I512" s="10" t="s">
        <v>2684</v>
      </c>
      <c r="J512" s="24">
        <v>45413</v>
      </c>
      <c r="K512" s="24">
        <v>45536</v>
      </c>
      <c r="L512" s="10" t="s">
        <v>2685</v>
      </c>
      <c r="M512" s="10" t="s">
        <v>2686</v>
      </c>
      <c r="N512" s="10">
        <f t="shared" si="13"/>
        <v>135</v>
      </c>
      <c r="O512" s="23">
        <v>135</v>
      </c>
      <c r="P512" s="10">
        <v>0</v>
      </c>
      <c r="Q512" s="10">
        <v>1</v>
      </c>
      <c r="R512" s="10">
        <v>85</v>
      </c>
      <c r="S512" s="10">
        <v>320</v>
      </c>
      <c r="T512" s="10">
        <v>0</v>
      </c>
      <c r="U512" s="10">
        <v>10</v>
      </c>
      <c r="V512" s="10">
        <v>37</v>
      </c>
      <c r="W512" s="10" t="s">
        <v>2687</v>
      </c>
      <c r="X512" s="10" t="s">
        <v>2688</v>
      </c>
      <c r="Y512" s="10"/>
    </row>
    <row r="513" s="1" customFormat="1" ht="78.75" spans="1:25">
      <c r="A513" s="9">
        <v>506</v>
      </c>
      <c r="B513" s="10" t="s">
        <v>76</v>
      </c>
      <c r="C513" s="10" t="s">
        <v>77</v>
      </c>
      <c r="D513" s="10" t="s">
        <v>89</v>
      </c>
      <c r="E513" s="10" t="s">
        <v>2681</v>
      </c>
      <c r="F513" s="10" t="s">
        <v>2689</v>
      </c>
      <c r="G513" s="10" t="s">
        <v>2690</v>
      </c>
      <c r="H513" s="10" t="s">
        <v>92</v>
      </c>
      <c r="I513" s="10" t="s">
        <v>2689</v>
      </c>
      <c r="J513" s="24">
        <v>45444</v>
      </c>
      <c r="K513" s="24">
        <v>45627</v>
      </c>
      <c r="L513" s="10" t="s">
        <v>2685</v>
      </c>
      <c r="M513" s="10" t="s">
        <v>2691</v>
      </c>
      <c r="N513" s="10">
        <f t="shared" si="13"/>
        <v>50</v>
      </c>
      <c r="O513" s="23">
        <v>50</v>
      </c>
      <c r="P513" s="10">
        <v>0</v>
      </c>
      <c r="Q513" s="10">
        <v>1</v>
      </c>
      <c r="R513" s="10">
        <v>593</v>
      </c>
      <c r="S513" s="10">
        <v>2009</v>
      </c>
      <c r="T513" s="10">
        <v>0</v>
      </c>
      <c r="U513" s="10">
        <v>60</v>
      </c>
      <c r="V513" s="10">
        <v>218</v>
      </c>
      <c r="W513" s="10" t="s">
        <v>2692</v>
      </c>
      <c r="X513" s="10" t="s">
        <v>2693</v>
      </c>
      <c r="Y513" s="10"/>
    </row>
    <row r="514" s="1" customFormat="1" ht="56.25" spans="1:25">
      <c r="A514" s="9">
        <v>507</v>
      </c>
      <c r="B514" s="10" t="s">
        <v>76</v>
      </c>
      <c r="C514" s="10" t="s">
        <v>77</v>
      </c>
      <c r="D514" s="10" t="s">
        <v>78</v>
      </c>
      <c r="E514" s="10" t="s">
        <v>2681</v>
      </c>
      <c r="F514" s="10" t="s">
        <v>2694</v>
      </c>
      <c r="G514" s="10" t="s">
        <v>2695</v>
      </c>
      <c r="H514" s="10" t="s">
        <v>82</v>
      </c>
      <c r="I514" s="11" t="s">
        <v>2696</v>
      </c>
      <c r="J514" s="30">
        <v>45413</v>
      </c>
      <c r="K514" s="30">
        <v>45566</v>
      </c>
      <c r="L514" s="10" t="s">
        <v>2685</v>
      </c>
      <c r="M514" s="11" t="s">
        <v>2697</v>
      </c>
      <c r="N514" s="10">
        <f t="shared" si="13"/>
        <v>50</v>
      </c>
      <c r="O514" s="23">
        <v>50</v>
      </c>
      <c r="P514" s="10">
        <v>0</v>
      </c>
      <c r="Q514" s="10">
        <v>1</v>
      </c>
      <c r="R514" s="10">
        <v>206</v>
      </c>
      <c r="S514" s="10">
        <v>820</v>
      </c>
      <c r="T514" s="10">
        <v>1</v>
      </c>
      <c r="U514" s="10">
        <v>19</v>
      </c>
      <c r="V514" s="10">
        <v>79</v>
      </c>
      <c r="W514" s="10" t="s">
        <v>2698</v>
      </c>
      <c r="X514" s="10" t="s">
        <v>2699</v>
      </c>
      <c r="Y514" s="10"/>
    </row>
    <row r="515" s="1" customFormat="1" ht="56.25" spans="1:25">
      <c r="A515" s="9">
        <v>508</v>
      </c>
      <c r="B515" s="10" t="s">
        <v>76</v>
      </c>
      <c r="C515" s="10" t="s">
        <v>77</v>
      </c>
      <c r="D515" s="10" t="s">
        <v>78</v>
      </c>
      <c r="E515" s="10" t="s">
        <v>2681</v>
      </c>
      <c r="F515" s="10" t="s">
        <v>2700</v>
      </c>
      <c r="G515" s="10" t="s">
        <v>2701</v>
      </c>
      <c r="H515" s="10" t="s">
        <v>92</v>
      </c>
      <c r="I515" s="10" t="s">
        <v>2700</v>
      </c>
      <c r="J515" s="30">
        <v>45474</v>
      </c>
      <c r="K515" s="30">
        <v>45566</v>
      </c>
      <c r="L515" s="10" t="s">
        <v>2685</v>
      </c>
      <c r="M515" s="10" t="s">
        <v>2702</v>
      </c>
      <c r="N515" s="10">
        <f t="shared" si="13"/>
        <v>180</v>
      </c>
      <c r="O515" s="23">
        <v>180</v>
      </c>
      <c r="P515" s="10">
        <v>0</v>
      </c>
      <c r="Q515" s="10">
        <v>1</v>
      </c>
      <c r="R515" s="10">
        <v>495</v>
      </c>
      <c r="S515" s="10">
        <v>1558</v>
      </c>
      <c r="T515" s="10">
        <v>1</v>
      </c>
      <c r="U515" s="10">
        <v>67</v>
      </c>
      <c r="V515" s="10">
        <v>236</v>
      </c>
      <c r="W515" s="10" t="s">
        <v>2703</v>
      </c>
      <c r="X515" s="10" t="s">
        <v>2704</v>
      </c>
      <c r="Y515" s="10"/>
    </row>
    <row r="516" s="1" customFormat="1" ht="67.5" spans="1:25">
      <c r="A516" s="9">
        <v>509</v>
      </c>
      <c r="B516" s="9" t="s">
        <v>147</v>
      </c>
      <c r="C516" s="14" t="s">
        <v>411</v>
      </c>
      <c r="D516" s="14" t="s">
        <v>412</v>
      </c>
      <c r="E516" s="10" t="s">
        <v>2681</v>
      </c>
      <c r="F516" s="10" t="s">
        <v>2700</v>
      </c>
      <c r="G516" s="10" t="s">
        <v>2705</v>
      </c>
      <c r="H516" s="10" t="s">
        <v>82</v>
      </c>
      <c r="I516" s="10" t="s">
        <v>2706</v>
      </c>
      <c r="J516" s="30">
        <v>45413</v>
      </c>
      <c r="K516" s="30">
        <v>45474</v>
      </c>
      <c r="L516" s="10" t="s">
        <v>2685</v>
      </c>
      <c r="M516" s="10" t="s">
        <v>2707</v>
      </c>
      <c r="N516" s="10">
        <f t="shared" si="13"/>
        <v>50</v>
      </c>
      <c r="O516" s="23">
        <v>50</v>
      </c>
      <c r="P516" s="10">
        <v>0</v>
      </c>
      <c r="Q516" s="10">
        <v>1</v>
      </c>
      <c r="R516" s="10">
        <v>160</v>
      </c>
      <c r="S516" s="10">
        <v>500</v>
      </c>
      <c r="T516" s="10">
        <v>1</v>
      </c>
      <c r="U516" s="10">
        <v>30</v>
      </c>
      <c r="V516" s="10">
        <v>120</v>
      </c>
      <c r="W516" s="10" t="s">
        <v>2708</v>
      </c>
      <c r="X516" s="10" t="s">
        <v>2709</v>
      </c>
      <c r="Y516" s="10"/>
    </row>
    <row r="517" s="1" customFormat="1" ht="56.25" spans="1:25">
      <c r="A517" s="9">
        <v>510</v>
      </c>
      <c r="B517" s="10" t="s">
        <v>76</v>
      </c>
      <c r="C517" s="10" t="s">
        <v>77</v>
      </c>
      <c r="D517" s="10" t="s">
        <v>78</v>
      </c>
      <c r="E517" s="9" t="s">
        <v>2681</v>
      </c>
      <c r="F517" s="9" t="s">
        <v>2710</v>
      </c>
      <c r="G517" s="9" t="s">
        <v>2711</v>
      </c>
      <c r="H517" s="11" t="s">
        <v>82</v>
      </c>
      <c r="I517" s="9" t="s">
        <v>2710</v>
      </c>
      <c r="J517" s="30">
        <v>45383</v>
      </c>
      <c r="K517" s="30">
        <v>45627</v>
      </c>
      <c r="L517" s="11" t="s">
        <v>2685</v>
      </c>
      <c r="M517" s="9" t="s">
        <v>2712</v>
      </c>
      <c r="N517" s="10">
        <f t="shared" si="13"/>
        <v>50</v>
      </c>
      <c r="O517" s="35">
        <v>50</v>
      </c>
      <c r="P517" s="11">
        <v>0</v>
      </c>
      <c r="Q517" s="11">
        <v>1</v>
      </c>
      <c r="R517" s="11">
        <v>442</v>
      </c>
      <c r="S517" s="11">
        <v>1592</v>
      </c>
      <c r="T517" s="11">
        <v>0</v>
      </c>
      <c r="U517" s="11">
        <v>52</v>
      </c>
      <c r="V517" s="11">
        <v>200</v>
      </c>
      <c r="W517" s="11" t="s">
        <v>2713</v>
      </c>
      <c r="X517" s="11" t="s">
        <v>2714</v>
      </c>
      <c r="Y517" s="10"/>
    </row>
    <row r="518" s="1" customFormat="1" ht="67.5" spans="1:25">
      <c r="A518" s="9">
        <v>511</v>
      </c>
      <c r="B518" s="9" t="s">
        <v>147</v>
      </c>
      <c r="C518" s="14" t="s">
        <v>411</v>
      </c>
      <c r="D518" s="14" t="s">
        <v>412</v>
      </c>
      <c r="E518" s="14" t="s">
        <v>2681</v>
      </c>
      <c r="F518" s="14" t="s">
        <v>2715</v>
      </c>
      <c r="G518" s="14" t="s">
        <v>2716</v>
      </c>
      <c r="H518" s="10" t="s">
        <v>82</v>
      </c>
      <c r="I518" s="14" t="s">
        <v>2715</v>
      </c>
      <c r="J518" s="24">
        <v>45383</v>
      </c>
      <c r="K518" s="24">
        <v>45627</v>
      </c>
      <c r="L518" s="10" t="s">
        <v>2685</v>
      </c>
      <c r="M518" s="9" t="s">
        <v>2717</v>
      </c>
      <c r="N518" s="10">
        <f t="shared" si="13"/>
        <v>25</v>
      </c>
      <c r="O518" s="35">
        <v>25</v>
      </c>
      <c r="P518" s="10">
        <v>0</v>
      </c>
      <c r="Q518" s="10">
        <v>1</v>
      </c>
      <c r="R518" s="10">
        <v>68</v>
      </c>
      <c r="S518" s="10">
        <v>369</v>
      </c>
      <c r="T518" s="10">
        <v>0</v>
      </c>
      <c r="U518" s="10">
        <v>5</v>
      </c>
      <c r="V518" s="10">
        <v>36</v>
      </c>
      <c r="W518" s="10" t="s">
        <v>2718</v>
      </c>
      <c r="X518" s="10" t="s">
        <v>2719</v>
      </c>
      <c r="Y518" s="10"/>
    </row>
    <row r="519" s="1" customFormat="1" ht="67.5" spans="1:25">
      <c r="A519" s="9">
        <v>512</v>
      </c>
      <c r="B519" s="10" t="s">
        <v>76</v>
      </c>
      <c r="C519" s="10" t="s">
        <v>77</v>
      </c>
      <c r="D519" s="10" t="s">
        <v>89</v>
      </c>
      <c r="E519" s="11" t="s">
        <v>2681</v>
      </c>
      <c r="F519" s="11" t="s">
        <v>2720</v>
      </c>
      <c r="G519" s="11" t="s">
        <v>2721</v>
      </c>
      <c r="H519" s="10" t="s">
        <v>82</v>
      </c>
      <c r="I519" s="16" t="s">
        <v>2722</v>
      </c>
      <c r="J519" s="37">
        <v>45369</v>
      </c>
      <c r="K519" s="37">
        <v>45430</v>
      </c>
      <c r="L519" s="10" t="s">
        <v>2685</v>
      </c>
      <c r="M519" s="16" t="s">
        <v>2723</v>
      </c>
      <c r="N519" s="10">
        <f t="shared" si="13"/>
        <v>10</v>
      </c>
      <c r="O519" s="38">
        <v>10</v>
      </c>
      <c r="P519" s="16">
        <v>0</v>
      </c>
      <c r="Q519" s="16">
        <v>1</v>
      </c>
      <c r="R519" s="16">
        <v>33</v>
      </c>
      <c r="S519" s="16">
        <v>127</v>
      </c>
      <c r="T519" s="16">
        <v>0</v>
      </c>
      <c r="U519" s="16">
        <v>4</v>
      </c>
      <c r="V519" s="11">
        <v>16</v>
      </c>
      <c r="W519" s="16" t="s">
        <v>2724</v>
      </c>
      <c r="X519" s="11" t="s">
        <v>2725</v>
      </c>
      <c r="Y519" s="10"/>
    </row>
    <row r="520" s="1" customFormat="1" ht="67.5" spans="1:25">
      <c r="A520" s="9">
        <v>513</v>
      </c>
      <c r="B520" s="10" t="s">
        <v>76</v>
      </c>
      <c r="C520" s="10" t="s">
        <v>77</v>
      </c>
      <c r="D520" s="10" t="s">
        <v>89</v>
      </c>
      <c r="E520" s="11" t="s">
        <v>2681</v>
      </c>
      <c r="F520" s="11" t="s">
        <v>2720</v>
      </c>
      <c r="G520" s="11" t="s">
        <v>2726</v>
      </c>
      <c r="H520" s="11" t="s">
        <v>92</v>
      </c>
      <c r="I520" s="11" t="s">
        <v>2727</v>
      </c>
      <c r="J520" s="30">
        <v>45422</v>
      </c>
      <c r="K520" s="30">
        <v>45493</v>
      </c>
      <c r="L520" s="10" t="s">
        <v>2685</v>
      </c>
      <c r="M520" s="11" t="s">
        <v>2728</v>
      </c>
      <c r="N520" s="10">
        <f t="shared" si="13"/>
        <v>10</v>
      </c>
      <c r="O520" s="35">
        <v>10</v>
      </c>
      <c r="P520" s="11">
        <v>0</v>
      </c>
      <c r="Q520" s="11">
        <v>1</v>
      </c>
      <c r="R520" s="11">
        <v>23</v>
      </c>
      <c r="S520" s="11">
        <v>85</v>
      </c>
      <c r="T520" s="11">
        <v>0</v>
      </c>
      <c r="U520" s="11">
        <v>5</v>
      </c>
      <c r="V520" s="11">
        <v>20</v>
      </c>
      <c r="W520" s="16" t="s">
        <v>2729</v>
      </c>
      <c r="X520" s="11" t="s">
        <v>2730</v>
      </c>
      <c r="Y520" s="10"/>
    </row>
    <row r="521" s="1" customFormat="1" ht="56.25" spans="1:25">
      <c r="A521" s="9">
        <v>514</v>
      </c>
      <c r="B521" s="10" t="s">
        <v>76</v>
      </c>
      <c r="C521" s="10" t="s">
        <v>77</v>
      </c>
      <c r="D521" s="10" t="s">
        <v>78</v>
      </c>
      <c r="E521" s="14" t="s">
        <v>2681</v>
      </c>
      <c r="F521" s="14" t="s">
        <v>2731</v>
      </c>
      <c r="G521" s="11" t="s">
        <v>2732</v>
      </c>
      <c r="H521" s="11" t="s">
        <v>92</v>
      </c>
      <c r="I521" s="11" t="s">
        <v>2733</v>
      </c>
      <c r="J521" s="30">
        <v>45536</v>
      </c>
      <c r="K521" s="30">
        <v>45566</v>
      </c>
      <c r="L521" s="10" t="s">
        <v>2685</v>
      </c>
      <c r="M521" s="11" t="s">
        <v>2686</v>
      </c>
      <c r="N521" s="10">
        <f t="shared" si="13"/>
        <v>135</v>
      </c>
      <c r="O521" s="31">
        <v>135</v>
      </c>
      <c r="P521" s="14">
        <v>0</v>
      </c>
      <c r="Q521" s="14">
        <v>1</v>
      </c>
      <c r="R521" s="14">
        <v>56</v>
      </c>
      <c r="S521" s="14">
        <v>224</v>
      </c>
      <c r="T521" s="14">
        <v>0</v>
      </c>
      <c r="U521" s="11">
        <v>20</v>
      </c>
      <c r="V521" s="11">
        <v>63</v>
      </c>
      <c r="W521" s="16" t="s">
        <v>2734</v>
      </c>
      <c r="X521" s="10" t="s">
        <v>2735</v>
      </c>
      <c r="Y521" s="10"/>
    </row>
    <row r="522" s="1" customFormat="1" ht="56.25" spans="1:25">
      <c r="A522" s="9">
        <v>515</v>
      </c>
      <c r="B522" s="10" t="s">
        <v>76</v>
      </c>
      <c r="C522" s="10" t="s">
        <v>77</v>
      </c>
      <c r="D522" s="10" t="s">
        <v>78</v>
      </c>
      <c r="E522" s="11" t="s">
        <v>2681</v>
      </c>
      <c r="F522" s="11" t="s">
        <v>2736</v>
      </c>
      <c r="G522" s="11" t="s">
        <v>2737</v>
      </c>
      <c r="H522" s="10" t="s">
        <v>82</v>
      </c>
      <c r="I522" s="11" t="s">
        <v>2738</v>
      </c>
      <c r="J522" s="30">
        <v>45422</v>
      </c>
      <c r="K522" s="30">
        <v>45627</v>
      </c>
      <c r="L522" s="10" t="s">
        <v>2685</v>
      </c>
      <c r="M522" s="11" t="s">
        <v>2739</v>
      </c>
      <c r="N522" s="10">
        <f t="shared" si="13"/>
        <v>50</v>
      </c>
      <c r="O522" s="31">
        <v>50</v>
      </c>
      <c r="P522" s="14">
        <v>0</v>
      </c>
      <c r="Q522" s="14">
        <v>1</v>
      </c>
      <c r="R522" s="14">
        <v>97</v>
      </c>
      <c r="S522" s="14">
        <v>308</v>
      </c>
      <c r="T522" s="14">
        <v>1</v>
      </c>
      <c r="U522" s="14">
        <v>7</v>
      </c>
      <c r="V522" s="14">
        <v>22</v>
      </c>
      <c r="W522" s="11" t="s">
        <v>2740</v>
      </c>
      <c r="X522" s="10" t="s">
        <v>2741</v>
      </c>
      <c r="Y522" s="10"/>
    </row>
    <row r="523" s="1" customFormat="1" ht="67.5" spans="1:25">
      <c r="A523" s="9">
        <v>516</v>
      </c>
      <c r="B523" s="10" t="s">
        <v>76</v>
      </c>
      <c r="C523" s="10" t="s">
        <v>77</v>
      </c>
      <c r="D523" s="10" t="s">
        <v>78</v>
      </c>
      <c r="E523" s="14" t="s">
        <v>2681</v>
      </c>
      <c r="F523" s="14" t="s">
        <v>2742</v>
      </c>
      <c r="G523" s="14" t="s">
        <v>2743</v>
      </c>
      <c r="H523" s="11" t="s">
        <v>92</v>
      </c>
      <c r="I523" s="14" t="s">
        <v>2742</v>
      </c>
      <c r="J523" s="30">
        <v>45323</v>
      </c>
      <c r="K523" s="30">
        <v>45413</v>
      </c>
      <c r="L523" s="10" t="s">
        <v>2685</v>
      </c>
      <c r="M523" s="11" t="s">
        <v>2744</v>
      </c>
      <c r="N523" s="10">
        <f t="shared" si="13"/>
        <v>28</v>
      </c>
      <c r="O523" s="31">
        <v>28</v>
      </c>
      <c r="P523" s="14">
        <v>0</v>
      </c>
      <c r="Q523" s="14">
        <v>1</v>
      </c>
      <c r="R523" s="14">
        <v>305</v>
      </c>
      <c r="S523" s="14">
        <v>1000</v>
      </c>
      <c r="T523" s="14">
        <v>0</v>
      </c>
      <c r="U523" s="14">
        <v>169</v>
      </c>
      <c r="V523" s="14">
        <v>658</v>
      </c>
      <c r="W523" s="16" t="s">
        <v>2745</v>
      </c>
      <c r="X523" s="10" t="s">
        <v>2746</v>
      </c>
      <c r="Y523" s="10"/>
    </row>
    <row r="524" s="1" customFormat="1" ht="67.5" spans="1:25">
      <c r="A524" s="9">
        <v>517</v>
      </c>
      <c r="B524" s="10" t="s">
        <v>76</v>
      </c>
      <c r="C524" s="10" t="s">
        <v>77</v>
      </c>
      <c r="D524" s="10" t="s">
        <v>78</v>
      </c>
      <c r="E524" s="14" t="s">
        <v>2681</v>
      </c>
      <c r="F524" s="14" t="s">
        <v>2742</v>
      </c>
      <c r="G524" s="14" t="s">
        <v>2747</v>
      </c>
      <c r="H524" s="11" t="s">
        <v>92</v>
      </c>
      <c r="I524" s="14" t="s">
        <v>2742</v>
      </c>
      <c r="J524" s="30">
        <v>45323</v>
      </c>
      <c r="K524" s="30">
        <v>45413</v>
      </c>
      <c r="L524" s="10" t="s">
        <v>2685</v>
      </c>
      <c r="M524" s="11" t="s">
        <v>2748</v>
      </c>
      <c r="N524" s="10">
        <f t="shared" si="13"/>
        <v>22</v>
      </c>
      <c r="O524" s="31">
        <v>22</v>
      </c>
      <c r="P524" s="14">
        <v>0</v>
      </c>
      <c r="Q524" s="14">
        <v>1</v>
      </c>
      <c r="R524" s="14">
        <v>110</v>
      </c>
      <c r="S524" s="14">
        <v>530</v>
      </c>
      <c r="T524" s="14">
        <v>0</v>
      </c>
      <c r="U524" s="14">
        <v>169</v>
      </c>
      <c r="V524" s="14">
        <v>658</v>
      </c>
      <c r="W524" s="16" t="s">
        <v>2749</v>
      </c>
      <c r="X524" s="10" t="s">
        <v>2746</v>
      </c>
      <c r="Y524" s="10"/>
    </row>
    <row r="525" s="1" customFormat="1" ht="67.5" spans="1:25">
      <c r="A525" s="9">
        <v>518</v>
      </c>
      <c r="B525" s="10" t="s">
        <v>76</v>
      </c>
      <c r="C525" s="10" t="s">
        <v>77</v>
      </c>
      <c r="D525" s="10" t="s">
        <v>78</v>
      </c>
      <c r="E525" s="14" t="s">
        <v>2681</v>
      </c>
      <c r="F525" s="14" t="s">
        <v>2750</v>
      </c>
      <c r="G525" s="14" t="s">
        <v>2751</v>
      </c>
      <c r="H525" s="11" t="s">
        <v>82</v>
      </c>
      <c r="I525" s="14" t="s">
        <v>2750</v>
      </c>
      <c r="J525" s="30">
        <v>45413</v>
      </c>
      <c r="K525" s="30">
        <v>45505</v>
      </c>
      <c r="L525" s="10" t="s">
        <v>2685</v>
      </c>
      <c r="M525" s="11" t="s">
        <v>2752</v>
      </c>
      <c r="N525" s="10">
        <f t="shared" si="13"/>
        <v>20</v>
      </c>
      <c r="O525" s="31">
        <v>20</v>
      </c>
      <c r="P525" s="14">
        <v>0</v>
      </c>
      <c r="Q525" s="19">
        <v>1</v>
      </c>
      <c r="R525" s="14">
        <v>75</v>
      </c>
      <c r="S525" s="14">
        <v>248</v>
      </c>
      <c r="T525" s="14">
        <v>0</v>
      </c>
      <c r="U525" s="14">
        <v>20</v>
      </c>
      <c r="V525" s="14">
        <v>85</v>
      </c>
      <c r="W525" s="16" t="s">
        <v>2753</v>
      </c>
      <c r="X525" s="10" t="s">
        <v>2754</v>
      </c>
      <c r="Y525" s="10"/>
    </row>
    <row r="526" s="1" customFormat="1" ht="45" spans="1:25">
      <c r="A526" s="9">
        <v>519</v>
      </c>
      <c r="B526" s="10" t="s">
        <v>76</v>
      </c>
      <c r="C526" s="10" t="s">
        <v>77</v>
      </c>
      <c r="D526" s="10" t="s">
        <v>78</v>
      </c>
      <c r="E526" s="10" t="s">
        <v>2755</v>
      </c>
      <c r="F526" s="10" t="s">
        <v>2756</v>
      </c>
      <c r="G526" s="10" t="s">
        <v>2757</v>
      </c>
      <c r="H526" s="10" t="s">
        <v>82</v>
      </c>
      <c r="I526" s="10" t="s">
        <v>2758</v>
      </c>
      <c r="J526" s="74">
        <v>45352</v>
      </c>
      <c r="K526" s="74">
        <v>45627</v>
      </c>
      <c r="L526" s="10" t="s">
        <v>2756</v>
      </c>
      <c r="M526" s="102" t="s">
        <v>2759</v>
      </c>
      <c r="N526" s="10">
        <f t="shared" si="13"/>
        <v>320</v>
      </c>
      <c r="O526" s="23">
        <v>288</v>
      </c>
      <c r="P526" s="10">
        <v>32</v>
      </c>
      <c r="Q526" s="10">
        <v>1</v>
      </c>
      <c r="R526" s="10">
        <v>886</v>
      </c>
      <c r="S526" s="10">
        <v>3600</v>
      </c>
      <c r="T526" s="10">
        <v>1</v>
      </c>
      <c r="U526" s="10">
        <v>170</v>
      </c>
      <c r="V526" s="10">
        <v>593</v>
      </c>
      <c r="W526" s="99" t="s">
        <v>2760</v>
      </c>
      <c r="X526" s="99" t="s">
        <v>2761</v>
      </c>
      <c r="Y526" s="10"/>
    </row>
    <row r="527" s="1" customFormat="1" ht="56.25" spans="1:25">
      <c r="A527" s="9">
        <v>520</v>
      </c>
      <c r="B527" s="10" t="s">
        <v>76</v>
      </c>
      <c r="C527" s="10" t="s">
        <v>77</v>
      </c>
      <c r="D527" s="14" t="s">
        <v>89</v>
      </c>
      <c r="E527" s="14" t="s">
        <v>2762</v>
      </c>
      <c r="F527" s="14" t="s">
        <v>2763</v>
      </c>
      <c r="G527" s="14" t="s">
        <v>2764</v>
      </c>
      <c r="H527" s="14" t="s">
        <v>92</v>
      </c>
      <c r="I527" s="14" t="s">
        <v>2763</v>
      </c>
      <c r="J527" s="32">
        <v>45383</v>
      </c>
      <c r="K527" s="32">
        <v>45748</v>
      </c>
      <c r="L527" s="14" t="s">
        <v>2762</v>
      </c>
      <c r="M527" s="14" t="s">
        <v>2765</v>
      </c>
      <c r="N527" s="10">
        <f t="shared" si="13"/>
        <v>160</v>
      </c>
      <c r="O527" s="31">
        <v>140</v>
      </c>
      <c r="P527" s="14">
        <v>20</v>
      </c>
      <c r="Q527" s="14">
        <v>1</v>
      </c>
      <c r="R527" s="14">
        <v>142</v>
      </c>
      <c r="S527" s="14">
        <v>442</v>
      </c>
      <c r="T527" s="14">
        <v>1</v>
      </c>
      <c r="U527" s="14">
        <v>41</v>
      </c>
      <c r="V527" s="14">
        <v>113</v>
      </c>
      <c r="W527" s="14" t="s">
        <v>2765</v>
      </c>
      <c r="X527" s="14" t="s">
        <v>2766</v>
      </c>
      <c r="Y527" s="14"/>
    </row>
    <row r="528" s="1" customFormat="1" ht="33.75" spans="1:25">
      <c r="A528" s="9">
        <v>521</v>
      </c>
      <c r="B528" s="10" t="s">
        <v>76</v>
      </c>
      <c r="C528" s="10" t="s">
        <v>77</v>
      </c>
      <c r="D528" s="10" t="s">
        <v>78</v>
      </c>
      <c r="E528" s="14" t="s">
        <v>2762</v>
      </c>
      <c r="F528" s="14" t="s">
        <v>2763</v>
      </c>
      <c r="G528" s="14" t="s">
        <v>2767</v>
      </c>
      <c r="H528" s="19" t="s">
        <v>92</v>
      </c>
      <c r="I528" s="14" t="s">
        <v>2763</v>
      </c>
      <c r="J528" s="103">
        <v>45413</v>
      </c>
      <c r="K528" s="103">
        <v>45809</v>
      </c>
      <c r="L528" s="14" t="s">
        <v>2762</v>
      </c>
      <c r="M528" s="14" t="s">
        <v>2768</v>
      </c>
      <c r="N528" s="10">
        <f t="shared" si="13"/>
        <v>180</v>
      </c>
      <c r="O528" s="23">
        <v>150</v>
      </c>
      <c r="P528" s="10">
        <v>30</v>
      </c>
      <c r="Q528" s="14">
        <v>1</v>
      </c>
      <c r="R528" s="14">
        <v>142</v>
      </c>
      <c r="S528" s="14">
        <v>442</v>
      </c>
      <c r="T528" s="14">
        <v>1</v>
      </c>
      <c r="U528" s="14">
        <v>41</v>
      </c>
      <c r="V528" s="14">
        <v>113</v>
      </c>
      <c r="W528" s="14" t="s">
        <v>2769</v>
      </c>
      <c r="X528" s="14" t="s">
        <v>2766</v>
      </c>
      <c r="Y528" s="10"/>
    </row>
    <row r="529" s="2" customFormat="1" ht="72" customHeight="1" spans="1:25">
      <c r="A529" s="9">
        <v>522</v>
      </c>
      <c r="B529" s="10" t="s">
        <v>76</v>
      </c>
      <c r="C529" s="10" t="s">
        <v>77</v>
      </c>
      <c r="D529" s="10" t="s">
        <v>130</v>
      </c>
      <c r="E529" s="10" t="s">
        <v>2770</v>
      </c>
      <c r="F529" s="10"/>
      <c r="G529" s="10" t="s">
        <v>2771</v>
      </c>
      <c r="H529" s="10" t="s">
        <v>92</v>
      </c>
      <c r="I529" s="10" t="s">
        <v>2770</v>
      </c>
      <c r="J529" s="24">
        <v>45292</v>
      </c>
      <c r="K529" s="24">
        <v>45627</v>
      </c>
      <c r="L529" s="10" t="s">
        <v>2772</v>
      </c>
      <c r="M529" s="10" t="s">
        <v>2773</v>
      </c>
      <c r="N529" s="10">
        <f t="shared" si="13"/>
        <v>42</v>
      </c>
      <c r="O529" s="23">
        <v>40</v>
      </c>
      <c r="P529" s="10">
        <v>2</v>
      </c>
      <c r="Q529" s="10">
        <v>2</v>
      </c>
      <c r="R529" s="10">
        <v>110</v>
      </c>
      <c r="S529" s="10">
        <v>340</v>
      </c>
      <c r="T529" s="10">
        <v>1</v>
      </c>
      <c r="U529" s="10">
        <v>10</v>
      </c>
      <c r="V529" s="10">
        <v>40</v>
      </c>
      <c r="W529" s="10" t="s">
        <v>2774</v>
      </c>
      <c r="X529" s="14" t="s">
        <v>2775</v>
      </c>
      <c r="Y529" s="10"/>
    </row>
    <row r="530" s="2" customFormat="1" ht="72" customHeight="1" spans="1:25">
      <c r="A530" s="9">
        <v>523</v>
      </c>
      <c r="B530" s="10" t="s">
        <v>2776</v>
      </c>
      <c r="C530" s="10" t="s">
        <v>2776</v>
      </c>
      <c r="D530" s="10" t="s">
        <v>2776</v>
      </c>
      <c r="E530" s="10" t="s">
        <v>2777</v>
      </c>
      <c r="F530" s="10" t="s">
        <v>2777</v>
      </c>
      <c r="G530" s="10" t="s">
        <v>2778</v>
      </c>
      <c r="H530" s="10" t="s">
        <v>92</v>
      </c>
      <c r="I530" s="10" t="s">
        <v>2777</v>
      </c>
      <c r="J530" s="24">
        <v>45292</v>
      </c>
      <c r="K530" s="24">
        <v>45627</v>
      </c>
      <c r="L530" s="18" t="s">
        <v>2779</v>
      </c>
      <c r="M530" s="10" t="s">
        <v>2780</v>
      </c>
      <c r="N530" s="10">
        <v>120</v>
      </c>
      <c r="O530" s="23">
        <v>120</v>
      </c>
      <c r="P530" s="10">
        <v>0</v>
      </c>
      <c r="Q530" s="10">
        <v>0</v>
      </c>
      <c r="R530" s="10">
        <v>0</v>
      </c>
      <c r="S530" s="10">
        <v>0</v>
      </c>
      <c r="T530" s="10">
        <v>0</v>
      </c>
      <c r="U530" s="10">
        <v>0</v>
      </c>
      <c r="V530" s="10">
        <v>0</v>
      </c>
      <c r="W530" s="10" t="s">
        <v>2781</v>
      </c>
      <c r="X530" s="14" t="s">
        <v>2782</v>
      </c>
      <c r="Y530" s="10"/>
    </row>
    <row r="531" s="1" customFormat="1" ht="30" customHeight="1" spans="1:25">
      <c r="A531" s="9">
        <v>524</v>
      </c>
      <c r="B531" s="9" t="s">
        <v>147</v>
      </c>
      <c r="C531" s="10" t="s">
        <v>148</v>
      </c>
      <c r="D531" s="9" t="s">
        <v>149</v>
      </c>
      <c r="E531" s="10" t="s">
        <v>2783</v>
      </c>
      <c r="F531" s="10" t="s">
        <v>2784</v>
      </c>
      <c r="G531" s="10" t="s">
        <v>2785</v>
      </c>
      <c r="H531" s="10" t="s">
        <v>92</v>
      </c>
      <c r="I531" s="10" t="s">
        <v>2786</v>
      </c>
      <c r="J531" s="24">
        <v>45292</v>
      </c>
      <c r="K531" s="24">
        <v>45627</v>
      </c>
      <c r="L531" s="10" t="s">
        <v>2783</v>
      </c>
      <c r="M531" s="10" t="s">
        <v>2787</v>
      </c>
      <c r="N531" s="10">
        <f>O531+P531</f>
        <v>100</v>
      </c>
      <c r="O531" s="23">
        <v>100</v>
      </c>
      <c r="P531" s="10">
        <v>0</v>
      </c>
      <c r="Q531" s="10">
        <v>1</v>
      </c>
      <c r="R531" s="10">
        <v>378</v>
      </c>
      <c r="S531" s="10">
        <v>1263</v>
      </c>
      <c r="T531" s="10">
        <v>1</v>
      </c>
      <c r="U531" s="10">
        <v>59</v>
      </c>
      <c r="V531" s="10">
        <v>212</v>
      </c>
      <c r="W531" s="10" t="s">
        <v>2788</v>
      </c>
      <c r="X531" s="14" t="s">
        <v>2789</v>
      </c>
      <c r="Y531" s="14"/>
    </row>
    <row r="532" s="1" customFormat="1" ht="30" customHeight="1" spans="1:25">
      <c r="A532" s="9">
        <v>525</v>
      </c>
      <c r="B532" s="18" t="s">
        <v>147</v>
      </c>
      <c r="C532" s="60" t="s">
        <v>1879</v>
      </c>
      <c r="D532" s="18" t="s">
        <v>2790</v>
      </c>
      <c r="E532" s="18" t="s">
        <v>2791</v>
      </c>
      <c r="F532" s="18" t="s">
        <v>2792</v>
      </c>
      <c r="G532" s="52" t="s">
        <v>2793</v>
      </c>
      <c r="H532" s="18" t="s">
        <v>92</v>
      </c>
      <c r="I532" s="10" t="s">
        <v>2777</v>
      </c>
      <c r="J532" s="24">
        <v>45292</v>
      </c>
      <c r="K532" s="24">
        <v>45627</v>
      </c>
      <c r="L532" s="18" t="s">
        <v>2779</v>
      </c>
      <c r="M532" s="10" t="s">
        <v>2794</v>
      </c>
      <c r="N532" s="10">
        <v>100</v>
      </c>
      <c r="O532" s="23">
        <v>100</v>
      </c>
      <c r="P532" s="10">
        <v>0</v>
      </c>
      <c r="Q532" s="10">
        <v>0</v>
      </c>
      <c r="R532" s="10">
        <v>0</v>
      </c>
      <c r="S532" s="10">
        <v>0</v>
      </c>
      <c r="T532" s="10">
        <v>0</v>
      </c>
      <c r="U532" s="10">
        <v>0</v>
      </c>
      <c r="V532" s="10">
        <v>0</v>
      </c>
      <c r="W532" s="18" t="s">
        <v>2795</v>
      </c>
      <c r="X532" s="52" t="s">
        <v>2796</v>
      </c>
      <c r="Y532" s="14"/>
    </row>
    <row r="533" s="1" customFormat="1" ht="30" customHeight="1" spans="1:25">
      <c r="A533" s="9">
        <v>526</v>
      </c>
      <c r="B533" s="9" t="s">
        <v>147</v>
      </c>
      <c r="C533" s="18" t="s">
        <v>2797</v>
      </c>
      <c r="D533" s="18" t="s">
        <v>2798</v>
      </c>
      <c r="E533" s="18" t="s">
        <v>2799</v>
      </c>
      <c r="F533" s="18" t="s">
        <v>2800</v>
      </c>
      <c r="G533" s="18" t="s">
        <v>2801</v>
      </c>
      <c r="H533" s="18" t="s">
        <v>181</v>
      </c>
      <c r="I533" s="18" t="s">
        <v>2777</v>
      </c>
      <c r="J533" s="24">
        <v>45292</v>
      </c>
      <c r="K533" s="24">
        <v>45627</v>
      </c>
      <c r="L533" s="18" t="s">
        <v>2779</v>
      </c>
      <c r="M533" s="18" t="s">
        <v>2802</v>
      </c>
      <c r="N533" s="10">
        <f t="shared" ref="N533:N538" si="14">O533+P533</f>
        <v>1800</v>
      </c>
      <c r="O533" s="40">
        <v>1800</v>
      </c>
      <c r="P533" s="18">
        <v>0</v>
      </c>
      <c r="Q533" s="18">
        <v>0</v>
      </c>
      <c r="R533" s="18">
        <v>0</v>
      </c>
      <c r="S533" s="18">
        <v>0</v>
      </c>
      <c r="T533" s="18">
        <v>0</v>
      </c>
      <c r="U533" s="18">
        <v>5000</v>
      </c>
      <c r="V533" s="18">
        <v>20000</v>
      </c>
      <c r="W533" s="18" t="s">
        <v>2803</v>
      </c>
      <c r="X533" s="18" t="s">
        <v>2804</v>
      </c>
      <c r="Y533" s="14"/>
    </row>
    <row r="534" s="1" customFormat="1" ht="30" customHeight="1" spans="1:25">
      <c r="A534" s="9">
        <v>527</v>
      </c>
      <c r="B534" s="9" t="s">
        <v>147</v>
      </c>
      <c r="C534" s="9" t="s">
        <v>148</v>
      </c>
      <c r="D534" s="9" t="s">
        <v>1893</v>
      </c>
      <c r="E534" s="18" t="s">
        <v>2791</v>
      </c>
      <c r="F534" s="18" t="s">
        <v>2792</v>
      </c>
      <c r="G534" s="18" t="s">
        <v>2805</v>
      </c>
      <c r="H534" s="18" t="s">
        <v>92</v>
      </c>
      <c r="I534" s="18" t="s">
        <v>2777</v>
      </c>
      <c r="J534" s="24">
        <v>45292</v>
      </c>
      <c r="K534" s="24">
        <v>45627</v>
      </c>
      <c r="L534" s="18" t="s">
        <v>2779</v>
      </c>
      <c r="M534" s="18" t="s">
        <v>2806</v>
      </c>
      <c r="N534" s="10">
        <f t="shared" si="14"/>
        <v>350</v>
      </c>
      <c r="O534" s="40">
        <v>350</v>
      </c>
      <c r="P534" s="18">
        <v>0</v>
      </c>
      <c r="Q534" s="18">
        <v>391</v>
      </c>
      <c r="R534" s="18">
        <v>4004</v>
      </c>
      <c r="S534" s="18">
        <v>9500</v>
      </c>
      <c r="T534" s="18">
        <v>130</v>
      </c>
      <c r="U534" s="18">
        <v>4004</v>
      </c>
      <c r="V534" s="18">
        <v>9500</v>
      </c>
      <c r="W534" s="18" t="s">
        <v>2807</v>
      </c>
      <c r="X534" s="18" t="s">
        <v>2806</v>
      </c>
      <c r="Y534" s="14"/>
    </row>
    <row r="535" s="1" customFormat="1" ht="30" customHeight="1" spans="1:25">
      <c r="A535" s="9">
        <v>528</v>
      </c>
      <c r="B535" s="18" t="s">
        <v>2808</v>
      </c>
      <c r="C535" s="18" t="s">
        <v>2809</v>
      </c>
      <c r="D535" s="18" t="s">
        <v>2810</v>
      </c>
      <c r="E535" s="18" t="s">
        <v>2811</v>
      </c>
      <c r="F535" s="18" t="s">
        <v>2792</v>
      </c>
      <c r="G535" s="18" t="s">
        <v>2812</v>
      </c>
      <c r="H535" s="18" t="s">
        <v>181</v>
      </c>
      <c r="I535" s="18" t="s">
        <v>2777</v>
      </c>
      <c r="J535" s="24">
        <v>45292</v>
      </c>
      <c r="K535" s="24">
        <v>45627</v>
      </c>
      <c r="L535" s="18" t="s">
        <v>2813</v>
      </c>
      <c r="M535" s="18" t="s">
        <v>2814</v>
      </c>
      <c r="N535" s="10">
        <f t="shared" si="14"/>
        <v>2200</v>
      </c>
      <c r="O535" s="40">
        <v>2200</v>
      </c>
      <c r="P535" s="18">
        <v>0</v>
      </c>
      <c r="Q535" s="18">
        <v>0</v>
      </c>
      <c r="R535" s="18">
        <v>0</v>
      </c>
      <c r="S535" s="18">
        <v>0</v>
      </c>
      <c r="T535" s="18">
        <v>0</v>
      </c>
      <c r="U535" s="18">
        <v>1200</v>
      </c>
      <c r="V535" s="18">
        <v>6000</v>
      </c>
      <c r="W535" s="18" t="s">
        <v>2815</v>
      </c>
      <c r="X535" s="18" t="s">
        <v>2816</v>
      </c>
      <c r="Y535" s="14"/>
    </row>
    <row r="536" s="1" customFormat="1" ht="30" customHeight="1" spans="1:25">
      <c r="A536" s="9">
        <v>529</v>
      </c>
      <c r="B536" s="9" t="s">
        <v>2817</v>
      </c>
      <c r="C536" s="9" t="s">
        <v>2818</v>
      </c>
      <c r="D536" s="9" t="s">
        <v>2819</v>
      </c>
      <c r="E536" s="9" t="s">
        <v>2799</v>
      </c>
      <c r="F536" s="9" t="s">
        <v>2800</v>
      </c>
      <c r="G536" s="9" t="s">
        <v>2820</v>
      </c>
      <c r="H536" s="9" t="s">
        <v>92</v>
      </c>
      <c r="I536" s="9" t="s">
        <v>2777</v>
      </c>
      <c r="J536" s="24">
        <v>45292</v>
      </c>
      <c r="K536" s="24">
        <v>45627</v>
      </c>
      <c r="L536" s="9" t="s">
        <v>2821</v>
      </c>
      <c r="M536" s="9" t="s">
        <v>2822</v>
      </c>
      <c r="N536" s="10">
        <f t="shared" si="14"/>
        <v>200</v>
      </c>
      <c r="O536" s="34">
        <v>200</v>
      </c>
      <c r="P536" s="9">
        <v>0</v>
      </c>
      <c r="Q536" s="9">
        <v>0</v>
      </c>
      <c r="R536" s="9">
        <v>0</v>
      </c>
      <c r="S536" s="9">
        <v>0</v>
      </c>
      <c r="T536" s="9">
        <v>0</v>
      </c>
      <c r="U536" s="9">
        <v>0</v>
      </c>
      <c r="V536" s="9">
        <v>0</v>
      </c>
      <c r="W536" s="9" t="s">
        <v>2823</v>
      </c>
      <c r="X536" s="9" t="s">
        <v>2824</v>
      </c>
      <c r="Y536" s="14"/>
    </row>
    <row r="537" s="1" customFormat="1" ht="36" customHeight="1" spans="1:25">
      <c r="A537" s="9">
        <v>530</v>
      </c>
      <c r="B537" s="9" t="s">
        <v>2817</v>
      </c>
      <c r="C537" s="9" t="s">
        <v>2818</v>
      </c>
      <c r="D537" s="9" t="s">
        <v>2825</v>
      </c>
      <c r="E537" s="9" t="s">
        <v>2811</v>
      </c>
      <c r="F537" s="9" t="s">
        <v>2792</v>
      </c>
      <c r="G537" s="9" t="s">
        <v>2826</v>
      </c>
      <c r="H537" s="9" t="s">
        <v>92</v>
      </c>
      <c r="I537" s="9" t="s">
        <v>2777</v>
      </c>
      <c r="J537" s="24">
        <v>45292</v>
      </c>
      <c r="K537" s="24">
        <v>45627</v>
      </c>
      <c r="L537" s="9" t="s">
        <v>2779</v>
      </c>
      <c r="M537" s="9" t="s">
        <v>2827</v>
      </c>
      <c r="N537" s="10">
        <f t="shared" si="14"/>
        <v>300</v>
      </c>
      <c r="O537" s="34">
        <v>300</v>
      </c>
      <c r="P537" s="9">
        <v>0</v>
      </c>
      <c r="Q537" s="9">
        <v>0</v>
      </c>
      <c r="R537" s="9">
        <v>0</v>
      </c>
      <c r="S537" s="9">
        <v>0</v>
      </c>
      <c r="T537" s="9">
        <v>0</v>
      </c>
      <c r="U537" s="9">
        <v>0</v>
      </c>
      <c r="V537" s="9">
        <v>0</v>
      </c>
      <c r="W537" s="9" t="s">
        <v>2828</v>
      </c>
      <c r="X537" s="9" t="s">
        <v>2829</v>
      </c>
      <c r="Y537" s="14"/>
    </row>
    <row r="538" s="1" customFormat="1" ht="30" customHeight="1" spans="1:25">
      <c r="A538" s="9">
        <v>531</v>
      </c>
      <c r="B538" s="10" t="s">
        <v>76</v>
      </c>
      <c r="C538" s="10" t="s">
        <v>500</v>
      </c>
      <c r="D538" s="9" t="s">
        <v>523</v>
      </c>
      <c r="E538" s="9" t="s">
        <v>2830</v>
      </c>
      <c r="F538" s="9" t="s">
        <v>2831</v>
      </c>
      <c r="G538" s="9" t="s">
        <v>2832</v>
      </c>
      <c r="H538" s="9" t="s">
        <v>181</v>
      </c>
      <c r="I538" s="9" t="s">
        <v>2830</v>
      </c>
      <c r="J538" s="24">
        <v>45292</v>
      </c>
      <c r="K538" s="24">
        <v>45627</v>
      </c>
      <c r="L538" s="9" t="s">
        <v>2779</v>
      </c>
      <c r="M538" s="9" t="s">
        <v>2833</v>
      </c>
      <c r="N538" s="10">
        <f t="shared" si="14"/>
        <v>500</v>
      </c>
      <c r="O538" s="34">
        <v>500</v>
      </c>
      <c r="P538" s="9">
        <v>0</v>
      </c>
      <c r="Q538" s="9">
        <v>206</v>
      </c>
      <c r="R538" s="9">
        <v>10000</v>
      </c>
      <c r="S538" s="9">
        <v>50000</v>
      </c>
      <c r="T538" s="9">
        <v>0</v>
      </c>
      <c r="U538" s="9">
        <v>0</v>
      </c>
      <c r="V538" s="9">
        <v>0</v>
      </c>
      <c r="W538" s="9" t="s">
        <v>2834</v>
      </c>
      <c r="X538" s="9" t="s">
        <v>2835</v>
      </c>
      <c r="Y538" s="14"/>
    </row>
  </sheetData>
  <autoFilter ref="A6:Y538">
    <extLst/>
  </autoFilter>
  <mergeCells count="28">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conditionalFormatting sqref="E128:M138 O128:X137 C167:D169 W138:X153 O138:V138">
    <cfRule type="containsBlanks" dxfId="0" priority="3">
      <formula>LEN(TRIM(C128))=0</formula>
    </cfRule>
  </conditionalFormatting>
  <conditionalFormatting sqref="G139:I139 I140 M139 O139:U139">
    <cfRule type="containsBlanks" dxfId="0" priority="1">
      <formula>LEN(TRIM(G139))=0</formula>
    </cfRule>
    <cfRule type="cellIs" dxfId="1" priority="2" operator="equal">
      <formula>""""""</formula>
    </cfRule>
  </conditionalFormatting>
  <printOptions horizontalCentered="1"/>
  <pageMargins left="0.354166666666667" right="0.393055555555556" top="0.786805555555556" bottom="1" header="0.5" footer="0.5"/>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入库项目分类汇总表</vt:lpstr>
      <vt:lpstr>入库项目申报表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我有一张大饼脸</cp:lastModifiedBy>
  <dcterms:created xsi:type="dcterms:W3CDTF">2022-08-18T01:48:00Z</dcterms:created>
  <dcterms:modified xsi:type="dcterms:W3CDTF">2024-03-01T08:54:22Z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7679DA7802674954A660B2597449056C_13</vt:lpwstr>
  </property>
  <property fmtid="{D5CDD505-2E9C-101B-9397-08002B2CF9AE}" pid="3" name="KSOProductBuildVer">
    <vt:lpwstr>2052-12.1.0.16399</vt:lpwstr>
  </property>
</Properties>
</file>